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25" activeTab="0"/>
  </bookViews>
  <sheets>
    <sheet name="16.3.1" sheetId="1" r:id="rId1"/>
  </sheets>
  <definedNames/>
  <calcPr fullCalcOnLoad="1"/>
</workbook>
</file>

<file path=xl/sharedStrings.xml><?xml version="1.0" encoding="utf-8"?>
<sst xmlns="http://schemas.openxmlformats.org/spreadsheetml/2006/main" count="54" uniqueCount="22">
  <si>
    <t>TRANSPORTES</t>
  </si>
  <si>
    <t>Movimentação</t>
  </si>
  <si>
    <t>Exportação</t>
  </si>
  <si>
    <t>Importação</t>
  </si>
  <si>
    <t>Total</t>
  </si>
  <si>
    <t>Granéis sólidos</t>
  </si>
  <si>
    <t>Granéis líquidos</t>
  </si>
  <si>
    <t>Navegação de longo curso</t>
  </si>
  <si>
    <t>Navegação de cabotagem</t>
  </si>
  <si>
    <t>Porto de Fortaleza</t>
  </si>
  <si>
    <t>Porto do Pecém</t>
  </si>
  <si>
    <t>Fonte: Companhia Docas do Ceará (CDC) e Companhia de Integração Portuária do Ceará (CEARÁPORTOS).</t>
  </si>
  <si>
    <t>Quantidade (t)</t>
  </si>
  <si>
    <t>Carga geral</t>
  </si>
  <si>
    <t>-</t>
  </si>
  <si>
    <t>Nota: Dados atualizados.</t>
  </si>
  <si>
    <t>Navegação de longo curso (1)</t>
  </si>
  <si>
    <t>(1) Inclusive as mercadorias em trânsito .</t>
  </si>
  <si>
    <t>ANUÁRIO ESTATÍSTICO DO CEARÁ - 2017</t>
  </si>
  <si>
    <t>16.3  TRANSPORTE MARÍTIMO</t>
  </si>
  <si>
    <t>Tabela 16.3.1  Movimento de mercadorias no Porto de Fortaleza e Terminal Portuário do Pecém - Ceará - 2014-2016</t>
  </si>
  <si>
    <t>Mercadorias em trânsito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</si>
</sst>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_(* #,##0.0_);_(* \(#,##0.0\);_(* &quot;-&quot;_);_(@_)"/>
    <numFmt numFmtId="181" formatCode="_(* #,##0.00_);_(* \(#,##0.00\);_(* &quot;-&quot;_);_(@_)"/>
    <numFmt numFmtId="182" formatCode="#,##0.00_);\-#,##0.00"/>
    <numFmt numFmtId="183" formatCode="#,##0.0_);\-#,##0.0"/>
    <numFmt numFmtId="184" formatCode="#,##0_);\-#,##0"/>
    <numFmt numFmtId="185" formatCode="0.000"/>
    <numFmt numFmtId="186" formatCode="0.0000"/>
    <numFmt numFmtId="187" formatCode="0.00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#,##0.000"/>
  </numFmts>
  <fonts count="43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justify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3" fontId="41" fillId="0" borderId="0" xfId="80" applyNumberFormat="1" applyFont="1" applyBorder="1" applyAlignment="1">
      <alignment horizontal="right" vertical="center"/>
      <protection/>
    </xf>
    <xf numFmtId="0" fontId="41" fillId="0" borderId="0" xfId="80" applyFont="1" applyFill="1" applyAlignment="1">
      <alignment horizontal="left" vertical="center" indent="3"/>
      <protection/>
    </xf>
    <xf numFmtId="3" fontId="42" fillId="0" borderId="0" xfId="78" applyNumberFormat="1" applyFont="1" applyAlignment="1">
      <alignment horizontal="right" vertical="center"/>
      <protection/>
    </xf>
    <xf numFmtId="0" fontId="41" fillId="33" borderId="0" xfId="80" applyFont="1" applyFill="1" applyAlignment="1">
      <alignment horizontal="left" vertical="center" indent="3"/>
      <protection/>
    </xf>
    <xf numFmtId="3" fontId="42" fillId="0" borderId="0" xfId="64" applyNumberFormat="1" applyFont="1" applyAlignment="1">
      <alignment horizontal="right" vertical="center"/>
      <protection/>
    </xf>
    <xf numFmtId="0" fontId="41" fillId="0" borderId="0" xfId="80" applyFont="1" applyAlignment="1">
      <alignment horizontal="left" vertical="center" indent="3"/>
      <protection/>
    </xf>
    <xf numFmtId="3" fontId="41" fillId="0" borderId="0" xfId="80" applyNumberFormat="1" applyFont="1" applyFill="1" applyAlignment="1">
      <alignment horizontal="right" vertical="center"/>
      <protection/>
    </xf>
    <xf numFmtId="3" fontId="41" fillId="0" borderId="0" xfId="80" applyNumberFormat="1" applyFont="1" applyFill="1" applyBorder="1" applyAlignment="1">
      <alignment horizontal="right" vertical="center"/>
      <protection/>
    </xf>
    <xf numFmtId="0" fontId="41" fillId="33" borderId="0" xfId="80" applyFont="1" applyFill="1" applyBorder="1" applyAlignment="1">
      <alignment horizontal="left" vertical="center" indent="3"/>
      <protection/>
    </xf>
    <xf numFmtId="3" fontId="42" fillId="0" borderId="0" xfId="93" applyNumberFormat="1" applyFont="1" applyAlignment="1">
      <alignment horizontal="right" vertical="center"/>
      <protection/>
    </xf>
    <xf numFmtId="3" fontId="42" fillId="0" borderId="0" xfId="99" applyNumberFormat="1" applyFont="1" applyAlignment="1">
      <alignment horizontal="right" vertical="center"/>
      <protection/>
    </xf>
    <xf numFmtId="3" fontId="42" fillId="0" borderId="0" xfId="96" applyNumberFormat="1" applyFont="1" applyAlignment="1">
      <alignment horizontal="right" vertical="center"/>
      <protection/>
    </xf>
    <xf numFmtId="3" fontId="42" fillId="0" borderId="0" xfId="95" applyNumberFormat="1" applyFont="1" applyAlignment="1">
      <alignment horizontal="right" vertical="center"/>
      <protection/>
    </xf>
    <xf numFmtId="3" fontId="42" fillId="0" borderId="0" xfId="94" applyNumberFormat="1" applyFont="1" applyAlignment="1">
      <alignment horizontal="right" vertical="center"/>
      <protection/>
    </xf>
    <xf numFmtId="0" fontId="41" fillId="34" borderId="0" xfId="80" applyFont="1" applyFill="1" applyAlignment="1">
      <alignment horizontal="left" vertical="center" indent="3"/>
      <protection/>
    </xf>
    <xf numFmtId="3" fontId="41" fillId="0" borderId="0" xfId="80" applyNumberFormat="1" applyFont="1" applyAlignment="1">
      <alignment horizontal="right" vertical="center"/>
      <protection/>
    </xf>
    <xf numFmtId="3" fontId="42" fillId="35" borderId="0" xfId="80" applyNumberFormat="1" applyFont="1" applyFill="1" applyBorder="1" applyAlignment="1">
      <alignment horizontal="right" vertical="center"/>
      <protection/>
    </xf>
    <xf numFmtId="3" fontId="41" fillId="34" borderId="0" xfId="80" applyNumberFormat="1" applyFont="1" applyFill="1" applyBorder="1" applyAlignment="1">
      <alignment horizontal="right" vertical="center"/>
      <protection/>
    </xf>
    <xf numFmtId="3" fontId="42" fillId="34" borderId="0" xfId="103" applyNumberFormat="1" applyFont="1" applyFill="1" applyBorder="1" applyAlignment="1">
      <alignment horizontal="right" vertical="center"/>
      <protection/>
    </xf>
    <xf numFmtId="0" fontId="41" fillId="34" borderId="0" xfId="80" applyFont="1" applyFill="1" applyBorder="1" applyAlignment="1">
      <alignment horizontal="left" vertical="center" indent="3"/>
      <protection/>
    </xf>
    <xf numFmtId="3" fontId="42" fillId="34" borderId="0" xfId="102" applyNumberFormat="1" applyFont="1" applyFill="1" applyBorder="1" applyAlignment="1">
      <alignment horizontal="right" vertical="center"/>
      <protection/>
    </xf>
    <xf numFmtId="3" fontId="42" fillId="0" borderId="0" xfId="78" applyNumberFormat="1" applyFont="1" applyFill="1" applyAlignment="1">
      <alignment horizontal="right" vertical="center"/>
      <protection/>
    </xf>
    <xf numFmtId="3" fontId="42" fillId="33" borderId="0" xfId="99" applyNumberFormat="1" applyFont="1" applyFill="1" applyAlignment="1">
      <alignment horizontal="right" vertical="center"/>
      <protection/>
    </xf>
    <xf numFmtId="3" fontId="42" fillId="33" borderId="0" xfId="78" applyNumberFormat="1" applyFont="1" applyFill="1" applyAlignment="1">
      <alignment horizontal="right" vertical="center"/>
      <protection/>
    </xf>
    <xf numFmtId="41" fontId="0" fillId="0" borderId="0" xfId="0" applyNumberFormat="1" applyAlignment="1">
      <alignment/>
    </xf>
    <xf numFmtId="18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 quotePrefix="1">
      <alignment horizontal="right" vertical="center"/>
    </xf>
    <xf numFmtId="41" fontId="3" fillId="0" borderId="0" xfId="0" applyNumberFormat="1" applyFont="1" applyFill="1" applyAlignment="1">
      <alignment horizontal="right" vertical="center"/>
    </xf>
  </cellXfs>
  <cellStyles count="10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5" xfId="90"/>
    <cellStyle name="Normal 6" xfId="91"/>
    <cellStyle name="Normal 7" xfId="92"/>
    <cellStyle name="Normal 76" xfId="93"/>
    <cellStyle name="Normal 77" xfId="94"/>
    <cellStyle name="Normal 78" xfId="95"/>
    <cellStyle name="Normal 79" xfId="96"/>
    <cellStyle name="Normal 8" xfId="97"/>
    <cellStyle name="Normal 80" xfId="98"/>
    <cellStyle name="Normal 82" xfId="99"/>
    <cellStyle name="Normal 83" xfId="100"/>
    <cellStyle name="Normal 86" xfId="101"/>
    <cellStyle name="Normal 87" xfId="102"/>
    <cellStyle name="Normal 88" xfId="103"/>
    <cellStyle name="Normal 9" xfId="104"/>
    <cellStyle name="Nota" xfId="105"/>
    <cellStyle name="Percent" xfId="106"/>
    <cellStyle name="Saída" xfId="107"/>
    <cellStyle name="Comma [0]" xfId="108"/>
    <cellStyle name="Texto de Aviso" xfId="109"/>
    <cellStyle name="Texto Explicativo" xfId="110"/>
    <cellStyle name="Título" xfId="111"/>
    <cellStyle name="Título 1" xfId="112"/>
    <cellStyle name="Título 2" xfId="113"/>
    <cellStyle name="Título 3" xfId="114"/>
    <cellStyle name="Título 4" xfId="115"/>
    <cellStyle name="Total" xfId="116"/>
    <cellStyle name="Comma" xfId="117"/>
    <cellStyle name="Vírgula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38100</xdr:rowOff>
    </xdr:from>
    <xdr:to>
      <xdr:col>6</xdr:col>
      <xdr:colOff>742950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8100"/>
          <a:ext cx="857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showGridLines="0" tabSelected="1" zoomScalePageLayoutView="0" workbookViewId="0" topLeftCell="A1">
      <selection activeCell="K15" sqref="K15"/>
    </sheetView>
  </sheetViews>
  <sheetFormatPr defaultColWidth="9.140625" defaultRowHeight="12.75"/>
  <cols>
    <col min="1" max="1" width="22.421875" style="0" customWidth="1"/>
    <col min="2" max="7" width="11.421875" style="0" customWidth="1"/>
    <col min="8" max="8" width="10.28125" style="0" bestFit="1" customWidth="1"/>
    <col min="9" max="9" width="21.7109375" style="0" customWidth="1"/>
    <col min="10" max="13" width="9.28125" style="0" bestFit="1" customWidth="1"/>
  </cols>
  <sheetData>
    <row r="1" spans="1:7" ht="19.5" customHeight="1">
      <c r="A1" s="20" t="s">
        <v>18</v>
      </c>
      <c r="B1" s="20"/>
      <c r="C1" s="20"/>
      <c r="D1" s="20"/>
      <c r="E1" s="20"/>
      <c r="F1" s="20"/>
      <c r="G1" s="20"/>
    </row>
    <row r="2" spans="1:7" ht="19.5" customHeight="1">
      <c r="A2" s="21" t="s">
        <v>0</v>
      </c>
      <c r="B2" s="21"/>
      <c r="C2" s="21"/>
      <c r="D2" s="21"/>
      <c r="E2" s="21"/>
      <c r="F2" s="21"/>
      <c r="G2" s="21"/>
    </row>
    <row r="3" spans="1:17" ht="19.5" customHeight="1">
      <c r="A3" s="22" t="s">
        <v>19</v>
      </c>
      <c r="B3" s="22"/>
      <c r="C3" s="22"/>
      <c r="D3" s="22"/>
      <c r="E3" s="22"/>
      <c r="F3" s="22"/>
      <c r="G3" s="22"/>
      <c r="P3" s="56"/>
      <c r="Q3" s="56"/>
    </row>
    <row r="4" spans="1:7" ht="19.5" customHeight="1">
      <c r="A4" s="28" t="s">
        <v>20</v>
      </c>
      <c r="B4" s="28"/>
      <c r="C4" s="28"/>
      <c r="D4" s="28"/>
      <c r="E4" s="28"/>
      <c r="F4" s="28"/>
      <c r="G4" s="28"/>
    </row>
    <row r="5" spans="1:7" ht="15" customHeight="1">
      <c r="A5" s="25" t="s">
        <v>1</v>
      </c>
      <c r="B5" s="23" t="s">
        <v>12</v>
      </c>
      <c r="C5" s="23"/>
      <c r="D5" s="23"/>
      <c r="E5" s="23"/>
      <c r="F5" s="23"/>
      <c r="G5" s="23"/>
    </row>
    <row r="6" spans="1:7" ht="15" customHeight="1">
      <c r="A6" s="26"/>
      <c r="B6" s="29" t="s">
        <v>9</v>
      </c>
      <c r="C6" s="30"/>
      <c r="D6" s="31"/>
      <c r="E6" s="24" t="s">
        <v>10</v>
      </c>
      <c r="F6" s="24"/>
      <c r="G6" s="24"/>
    </row>
    <row r="7" spans="1:7" ht="15" customHeight="1">
      <c r="A7" s="27"/>
      <c r="B7" s="11">
        <v>2014</v>
      </c>
      <c r="C7" s="11">
        <v>2015</v>
      </c>
      <c r="D7" s="11">
        <v>2016</v>
      </c>
      <c r="E7" s="11">
        <v>2014</v>
      </c>
      <c r="F7" s="11">
        <v>2015</v>
      </c>
      <c r="G7" s="11">
        <v>2016</v>
      </c>
    </row>
    <row r="8" spans="1:15" s="7" customFormat="1" ht="13.5" customHeight="1">
      <c r="A8" s="1" t="s">
        <v>4</v>
      </c>
      <c r="B8" s="16">
        <f aca="true" t="shared" si="0" ref="B8:G8">SUM(B9:B11)</f>
        <v>5209105.68</v>
      </c>
      <c r="C8" s="16">
        <f t="shared" si="0"/>
        <v>4547846</v>
      </c>
      <c r="D8" s="16">
        <f t="shared" si="0"/>
        <v>4471926</v>
      </c>
      <c r="E8" s="16">
        <f t="shared" si="0"/>
        <v>7871491.861159997</v>
      </c>
      <c r="F8" s="16">
        <f t="shared" si="0"/>
        <v>6642640.195680007</v>
      </c>
      <c r="G8" s="16">
        <f t="shared" si="0"/>
        <v>10876250.193769986</v>
      </c>
      <c r="H8" s="13"/>
      <c r="I8"/>
      <c r="J8"/>
      <c r="K8"/>
      <c r="L8"/>
      <c r="M8"/>
      <c r="N8"/>
      <c r="O8"/>
    </row>
    <row r="9" spans="1:15" s="7" customFormat="1" ht="13.5" customHeight="1">
      <c r="A9" s="2" t="s">
        <v>13</v>
      </c>
      <c r="B9" s="12">
        <v>799815.6</v>
      </c>
      <c r="C9" s="57">
        <v>719479</v>
      </c>
      <c r="D9" s="57">
        <v>647790</v>
      </c>
      <c r="E9" s="12">
        <v>2541183.635159996</v>
      </c>
      <c r="F9" s="12">
        <v>2116367.6416800064</v>
      </c>
      <c r="G9" s="12">
        <v>2938441.931769985</v>
      </c>
      <c r="H9" s="14"/>
      <c r="I9"/>
      <c r="J9"/>
      <c r="K9"/>
      <c r="L9"/>
      <c r="M9"/>
      <c r="N9"/>
      <c r="O9"/>
    </row>
    <row r="10" spans="1:15" s="7" customFormat="1" ht="13.5" customHeight="1">
      <c r="A10" s="2" t="s">
        <v>5</v>
      </c>
      <c r="B10" s="12">
        <v>1622100.69</v>
      </c>
      <c r="C10" s="57">
        <v>1348962</v>
      </c>
      <c r="D10" s="57">
        <v>1581675</v>
      </c>
      <c r="E10" s="12">
        <v>3621139.6330000004</v>
      </c>
      <c r="F10" s="58">
        <v>3766867.9430000004</v>
      </c>
      <c r="G10" s="58">
        <v>6786275.84</v>
      </c>
      <c r="H10" s="13"/>
      <c r="I10"/>
      <c r="J10"/>
      <c r="K10"/>
      <c r="L10"/>
      <c r="M10"/>
      <c r="N10"/>
      <c r="O10"/>
    </row>
    <row r="11" spans="1:15" s="7" customFormat="1" ht="13.5" customHeight="1">
      <c r="A11" s="2" t="s">
        <v>6</v>
      </c>
      <c r="B11" s="12">
        <v>2787189.39</v>
      </c>
      <c r="C11" s="57">
        <v>2479405</v>
      </c>
      <c r="D11" s="57">
        <v>2242461</v>
      </c>
      <c r="E11" s="12">
        <v>1709168.5929999999</v>
      </c>
      <c r="F11" s="12">
        <v>759404.611</v>
      </c>
      <c r="G11" s="12">
        <v>1151532.422</v>
      </c>
      <c r="H11" s="14"/>
      <c r="I11"/>
      <c r="J11"/>
      <c r="K11"/>
      <c r="L11"/>
      <c r="M11"/>
      <c r="N11"/>
      <c r="O11"/>
    </row>
    <row r="12" spans="1:15" s="7" customFormat="1" ht="13.5" customHeight="1">
      <c r="A12" s="3" t="s">
        <v>2</v>
      </c>
      <c r="B12" s="12">
        <f aca="true" t="shared" si="1" ref="B12:G12">SUM(B13+B18)</f>
        <v>341738.29999999993</v>
      </c>
      <c r="C12" s="12">
        <f t="shared" si="1"/>
        <v>399344</v>
      </c>
      <c r="D12" s="12">
        <f t="shared" si="1"/>
        <v>360057</v>
      </c>
      <c r="E12" s="12">
        <f t="shared" si="1"/>
        <v>1629312.7117999978</v>
      </c>
      <c r="F12" s="12">
        <f t="shared" si="1"/>
        <v>809636.2299799996</v>
      </c>
      <c r="G12" s="12">
        <f t="shared" si="1"/>
        <v>1894763.8597399883</v>
      </c>
      <c r="I12"/>
      <c r="J12"/>
      <c r="K12"/>
      <c r="L12"/>
      <c r="M12"/>
      <c r="N12"/>
      <c r="O12"/>
    </row>
    <row r="13" spans="1:15" s="7" customFormat="1" ht="13.5" customHeight="1">
      <c r="A13" s="2" t="s">
        <v>16</v>
      </c>
      <c r="B13" s="12">
        <f aca="true" t="shared" si="2" ref="B13:G13">SUM(B14:B17)</f>
        <v>185323.3299999999</v>
      </c>
      <c r="C13" s="12">
        <f t="shared" si="2"/>
        <v>152186</v>
      </c>
      <c r="D13" s="12">
        <f t="shared" si="2"/>
        <v>146610</v>
      </c>
      <c r="E13" s="12">
        <f t="shared" si="2"/>
        <v>910894.5518799978</v>
      </c>
      <c r="F13" s="12">
        <f t="shared" si="2"/>
        <v>473302.953950002</v>
      </c>
      <c r="G13" s="12">
        <f t="shared" si="2"/>
        <v>1410434.0008099899</v>
      </c>
      <c r="H13" s="14"/>
      <c r="I13" s="14"/>
      <c r="J13" s="14"/>
      <c r="K13" s="14"/>
      <c r="L13" s="14"/>
      <c r="M13" s="14"/>
      <c r="N13"/>
      <c r="O13"/>
    </row>
    <row r="14" spans="1:15" s="7" customFormat="1" ht="13.5" customHeight="1">
      <c r="A14" s="4" t="s">
        <v>13</v>
      </c>
      <c r="B14" s="12">
        <v>129592.59</v>
      </c>
      <c r="C14" s="57">
        <v>114180</v>
      </c>
      <c r="D14" s="57">
        <v>104404</v>
      </c>
      <c r="E14" s="12">
        <v>356601.06487999787</v>
      </c>
      <c r="F14" s="12">
        <v>402194.75395000196</v>
      </c>
      <c r="G14" s="12">
        <v>1038623.4998099898</v>
      </c>
      <c r="I14"/>
      <c r="J14"/>
      <c r="K14"/>
      <c r="L14"/>
      <c r="M14"/>
      <c r="N14"/>
      <c r="O14"/>
    </row>
    <row r="15" spans="1:15" s="7" customFormat="1" ht="13.5" customHeight="1">
      <c r="A15" s="4" t="s">
        <v>5</v>
      </c>
      <c r="B15" s="59">
        <v>0</v>
      </c>
      <c r="C15" s="59">
        <v>0</v>
      </c>
      <c r="D15" s="59">
        <v>0</v>
      </c>
      <c r="E15" s="12">
        <v>253784.432</v>
      </c>
      <c r="F15" s="12">
        <v>71108.2</v>
      </c>
      <c r="G15" s="12">
        <v>40201.46</v>
      </c>
      <c r="I15"/>
      <c r="J15"/>
      <c r="K15"/>
      <c r="L15"/>
      <c r="M15"/>
      <c r="N15"/>
      <c r="O15"/>
    </row>
    <row r="16" spans="1:15" s="7" customFormat="1" ht="13.5" customHeight="1">
      <c r="A16" s="4" t="s">
        <v>6</v>
      </c>
      <c r="B16" s="12">
        <v>2006.02</v>
      </c>
      <c r="C16" s="57">
        <v>2629</v>
      </c>
      <c r="D16" s="13">
        <v>32759</v>
      </c>
      <c r="E16" s="12">
        <v>300509.055</v>
      </c>
      <c r="F16" s="13">
        <v>0</v>
      </c>
      <c r="G16" s="13">
        <v>331609.041</v>
      </c>
      <c r="I16"/>
      <c r="J16"/>
      <c r="K16"/>
      <c r="L16"/>
      <c r="M16"/>
      <c r="N16"/>
      <c r="O16"/>
    </row>
    <row r="17" spans="1:15" s="7" customFormat="1" ht="13.5" customHeight="1">
      <c r="A17" s="4" t="s">
        <v>21</v>
      </c>
      <c r="B17" s="12">
        <v>53724.719999999914</v>
      </c>
      <c r="C17" s="19">
        <v>35377</v>
      </c>
      <c r="D17" s="12">
        <v>9447</v>
      </c>
      <c r="E17" s="12" t="s">
        <v>14</v>
      </c>
      <c r="F17" s="12" t="s">
        <v>14</v>
      </c>
      <c r="G17" s="12" t="s">
        <v>14</v>
      </c>
      <c r="I17"/>
      <c r="J17"/>
      <c r="K17"/>
      <c r="L17"/>
      <c r="M17"/>
      <c r="N17"/>
      <c r="O17"/>
    </row>
    <row r="18" spans="1:15" s="7" customFormat="1" ht="13.5" customHeight="1">
      <c r="A18" s="5" t="s">
        <v>8</v>
      </c>
      <c r="B18" s="12">
        <f>SUM(B19:B22)</f>
        <v>156414.97</v>
      </c>
      <c r="C18" s="12">
        <f>SUM(C19:C22)</f>
        <v>247158</v>
      </c>
      <c r="D18" s="12">
        <f>SUM(D19:D22)</f>
        <v>213447</v>
      </c>
      <c r="E18" s="12">
        <f>SUM(E19:E22)</f>
        <v>718418.15992</v>
      </c>
      <c r="F18" s="12">
        <f>SUM(F19:F22)</f>
        <v>336333.2760299977</v>
      </c>
      <c r="G18" s="12">
        <f>SUM(G19:G22)</f>
        <v>484329.85892999853</v>
      </c>
      <c r="H18" s="13"/>
      <c r="I18" s="13"/>
      <c r="J18" s="13"/>
      <c r="K18" s="13"/>
      <c r="L18" s="13"/>
      <c r="M18" s="13"/>
      <c r="N18"/>
      <c r="O18"/>
    </row>
    <row r="19" spans="1:15" s="7" customFormat="1" ht="13.5" customHeight="1">
      <c r="A19" s="4" t="s">
        <v>13</v>
      </c>
      <c r="B19" s="12">
        <v>91205.32</v>
      </c>
      <c r="C19" s="57">
        <v>99025</v>
      </c>
      <c r="D19" s="57">
        <v>51824</v>
      </c>
      <c r="E19" s="12">
        <v>311315.55592</v>
      </c>
      <c r="F19" s="12">
        <v>336333.2760299977</v>
      </c>
      <c r="G19" s="12">
        <v>484329.85892999853</v>
      </c>
      <c r="I19"/>
      <c r="J19"/>
      <c r="K19"/>
      <c r="L19"/>
      <c r="M19"/>
      <c r="N19"/>
      <c r="O19"/>
    </row>
    <row r="20" spans="1:15" s="7" customFormat="1" ht="13.5" customHeight="1">
      <c r="A20" s="4" t="s">
        <v>5</v>
      </c>
      <c r="B20" s="59">
        <v>55.87</v>
      </c>
      <c r="C20" s="12" t="s">
        <v>14</v>
      </c>
      <c r="D20" s="12" t="s">
        <v>14</v>
      </c>
      <c r="E20" s="12" t="s">
        <v>14</v>
      </c>
      <c r="F20" s="12" t="s">
        <v>14</v>
      </c>
      <c r="G20" s="12" t="s">
        <v>14</v>
      </c>
      <c r="I20"/>
      <c r="J20"/>
      <c r="K20"/>
      <c r="L20"/>
      <c r="M20"/>
      <c r="N20"/>
      <c r="O20"/>
    </row>
    <row r="21" spans="1:15" s="7" customFormat="1" ht="13.5" customHeight="1">
      <c r="A21" s="4" t="s">
        <v>6</v>
      </c>
      <c r="B21" s="12">
        <v>65153.78</v>
      </c>
      <c r="C21" s="57">
        <v>85519</v>
      </c>
      <c r="D21" s="12">
        <v>158145</v>
      </c>
      <c r="E21" s="12">
        <v>407102.604</v>
      </c>
      <c r="F21" s="12" t="s">
        <v>14</v>
      </c>
      <c r="G21" s="12" t="s">
        <v>14</v>
      </c>
      <c r="I21"/>
      <c r="J21"/>
      <c r="K21"/>
      <c r="L21"/>
      <c r="M21"/>
      <c r="N21"/>
      <c r="O21"/>
    </row>
    <row r="22" spans="1:15" s="7" customFormat="1" ht="13.5" customHeight="1">
      <c r="A22" s="4" t="s">
        <v>21</v>
      </c>
      <c r="B22" s="12" t="s">
        <v>14</v>
      </c>
      <c r="C22" s="57">
        <v>62614</v>
      </c>
      <c r="D22" s="12">
        <v>3478</v>
      </c>
      <c r="E22" s="12" t="s">
        <v>14</v>
      </c>
      <c r="F22" s="12" t="s">
        <v>14</v>
      </c>
      <c r="G22" s="12" t="s">
        <v>14</v>
      </c>
      <c r="I22"/>
      <c r="J22"/>
      <c r="K22"/>
      <c r="L22"/>
      <c r="M22"/>
      <c r="N22"/>
      <c r="O22"/>
    </row>
    <row r="23" spans="1:15" s="7" customFormat="1" ht="13.5" customHeight="1">
      <c r="A23" s="3" t="s">
        <v>3</v>
      </c>
      <c r="B23" s="12">
        <v>4867367.38</v>
      </c>
      <c r="C23" s="15">
        <f>SUM(C24+C28)</f>
        <v>4148502</v>
      </c>
      <c r="D23" s="15">
        <f>SUM(D24+D28)</f>
        <v>4111869</v>
      </c>
      <c r="E23" s="15">
        <f>SUM(E24+E28)</f>
        <v>6242179.149359998</v>
      </c>
      <c r="F23" s="15">
        <f>SUM(F24+F28)</f>
        <v>5833003.965700006</v>
      </c>
      <c r="G23" s="15">
        <f>SUM(G24+G28)</f>
        <v>8981486.334029997</v>
      </c>
      <c r="H23" s="13"/>
      <c r="I23"/>
      <c r="J23"/>
      <c r="K23"/>
      <c r="L23"/>
      <c r="M23"/>
      <c r="N23"/>
      <c r="O23"/>
    </row>
    <row r="24" spans="1:15" s="7" customFormat="1" ht="13.5" customHeight="1">
      <c r="A24" s="2" t="s">
        <v>7</v>
      </c>
      <c r="B24" s="12">
        <v>1496924.9000000001</v>
      </c>
      <c r="C24" s="15">
        <f>SUM(C25:C27)</f>
        <v>1448469</v>
      </c>
      <c r="D24" s="15">
        <f>SUM(D25:D27)</f>
        <v>1682754</v>
      </c>
      <c r="E24" s="15">
        <f>SUM(E25:E27)</f>
        <v>5832425.889540002</v>
      </c>
      <c r="F24" s="15">
        <f>SUM(F25:F27)</f>
        <v>5324829.938200003</v>
      </c>
      <c r="G24" s="15">
        <f>SUM(G25:G27)</f>
        <v>5824789.526309993</v>
      </c>
      <c r="I24"/>
      <c r="J24"/>
      <c r="K24"/>
      <c r="L24"/>
      <c r="M24"/>
      <c r="N24"/>
      <c r="O24"/>
    </row>
    <row r="25" spans="1:15" s="7" customFormat="1" ht="13.5" customHeight="1">
      <c r="A25" s="4" t="s">
        <v>13</v>
      </c>
      <c r="B25" s="12">
        <v>69863.58</v>
      </c>
      <c r="C25" s="57">
        <v>59226</v>
      </c>
      <c r="D25" s="57">
        <v>81540</v>
      </c>
      <c r="E25" s="12">
        <v>1463513.7545400015</v>
      </c>
      <c r="F25" s="12">
        <v>869665.5842000032</v>
      </c>
      <c r="G25" s="12">
        <v>633173.851309993</v>
      </c>
      <c r="I25"/>
      <c r="J25"/>
      <c r="K25"/>
      <c r="L25"/>
      <c r="M25"/>
      <c r="N25"/>
      <c r="O25"/>
    </row>
    <row r="26" spans="1:15" s="7" customFormat="1" ht="13.5" customHeight="1">
      <c r="A26" s="4" t="s">
        <v>5</v>
      </c>
      <c r="B26" s="12">
        <v>1308870.79</v>
      </c>
      <c r="C26" s="57">
        <v>1272856</v>
      </c>
      <c r="D26" s="57">
        <v>1513804</v>
      </c>
      <c r="E26" s="12">
        <v>3367355.2010000004</v>
      </c>
      <c r="F26" s="12">
        <v>3695759.7430000002</v>
      </c>
      <c r="G26" s="12">
        <v>4371692.294</v>
      </c>
      <c r="I26"/>
      <c r="J26"/>
      <c r="K26"/>
      <c r="L26"/>
      <c r="M26"/>
      <c r="N26"/>
      <c r="O26"/>
    </row>
    <row r="27" spans="1:15" s="7" customFormat="1" ht="13.5" customHeight="1">
      <c r="A27" s="4" t="s">
        <v>6</v>
      </c>
      <c r="B27" s="12">
        <v>118190.53</v>
      </c>
      <c r="C27" s="57">
        <v>116387</v>
      </c>
      <c r="D27" s="57">
        <v>87410</v>
      </c>
      <c r="E27" s="12">
        <v>1001556.934</v>
      </c>
      <c r="F27" s="12">
        <v>759404.611</v>
      </c>
      <c r="G27" s="12">
        <v>819923.381</v>
      </c>
      <c r="H27" s="13"/>
      <c r="I27"/>
      <c r="J27"/>
      <c r="K27"/>
      <c r="L27"/>
      <c r="M27"/>
      <c r="N27"/>
      <c r="O27"/>
    </row>
    <row r="28" spans="1:15" s="7" customFormat="1" ht="13.5" customHeight="1">
      <c r="A28" s="5" t="s">
        <v>8</v>
      </c>
      <c r="B28" s="12">
        <f aca="true" t="shared" si="3" ref="B28:G28">SUM(B29:B31)</f>
        <v>3370442.48</v>
      </c>
      <c r="C28" s="12">
        <f t="shared" si="3"/>
        <v>2700033</v>
      </c>
      <c r="D28" s="12">
        <f t="shared" si="3"/>
        <v>2429115</v>
      </c>
      <c r="E28" s="12">
        <f t="shared" si="3"/>
        <v>409753.2598199965</v>
      </c>
      <c r="F28" s="12">
        <f t="shared" si="3"/>
        <v>508174.02750000363</v>
      </c>
      <c r="G28" s="12">
        <f t="shared" si="3"/>
        <v>3156696.8077200036</v>
      </c>
      <c r="I28"/>
      <c r="J28"/>
      <c r="K28"/>
      <c r="L28"/>
      <c r="M28"/>
      <c r="N28"/>
      <c r="O28"/>
    </row>
    <row r="29" spans="1:15" s="7" customFormat="1" ht="13.5" customHeight="1">
      <c r="A29" s="6" t="s">
        <v>13</v>
      </c>
      <c r="B29" s="12">
        <v>455429.39</v>
      </c>
      <c r="C29" s="57">
        <v>410476</v>
      </c>
      <c r="D29" s="57">
        <v>397097</v>
      </c>
      <c r="E29" s="12">
        <v>409753.2598199965</v>
      </c>
      <c r="F29" s="12">
        <v>508174.02750000363</v>
      </c>
      <c r="G29" s="12">
        <v>782314.7217200033</v>
      </c>
      <c r="I29"/>
      <c r="J29"/>
      <c r="K29"/>
      <c r="L29"/>
      <c r="M29"/>
      <c r="N29"/>
      <c r="O29"/>
    </row>
    <row r="30" spans="1:15" s="7" customFormat="1" ht="13.5" customHeight="1">
      <c r="A30" s="6" t="s">
        <v>5</v>
      </c>
      <c r="B30" s="59">
        <v>313174.03</v>
      </c>
      <c r="C30" s="57">
        <v>76106</v>
      </c>
      <c r="D30" s="57">
        <v>67871</v>
      </c>
      <c r="E30" s="12" t="s">
        <v>14</v>
      </c>
      <c r="F30" s="12" t="s">
        <v>14</v>
      </c>
      <c r="G30" s="12">
        <v>2374382.086</v>
      </c>
      <c r="I30"/>
      <c r="J30"/>
      <c r="K30"/>
      <c r="L30"/>
      <c r="M30"/>
      <c r="N30"/>
      <c r="O30"/>
    </row>
    <row r="31" spans="1:15" s="7" customFormat="1" ht="15" customHeight="1">
      <c r="A31" s="6" t="s">
        <v>6</v>
      </c>
      <c r="B31" s="12">
        <v>2601839.06</v>
      </c>
      <c r="C31" s="57">
        <v>2213451</v>
      </c>
      <c r="D31" s="57">
        <v>1964147</v>
      </c>
      <c r="E31" s="12" t="s">
        <v>14</v>
      </c>
      <c r="F31" s="12" t="s">
        <v>14</v>
      </c>
      <c r="G31" s="12" t="s">
        <v>14</v>
      </c>
      <c r="I31"/>
      <c r="J31"/>
      <c r="K31"/>
      <c r="L31"/>
      <c r="M31"/>
      <c r="N31"/>
      <c r="O31"/>
    </row>
    <row r="32" spans="1:15" s="8" customFormat="1" ht="15" customHeight="1">
      <c r="A32" s="9" t="s">
        <v>11</v>
      </c>
      <c r="B32" s="10"/>
      <c r="C32" s="10"/>
      <c r="D32" s="10"/>
      <c r="E32" s="10"/>
      <c r="F32" s="10"/>
      <c r="G32" s="10"/>
      <c r="I32"/>
      <c r="J32"/>
      <c r="K32"/>
      <c r="L32"/>
      <c r="M32"/>
      <c r="N32"/>
      <c r="O32"/>
    </row>
    <row r="33" spans="1:15" s="8" customFormat="1" ht="15" customHeight="1">
      <c r="A33" s="17" t="s">
        <v>15</v>
      </c>
      <c r="B33" s="7"/>
      <c r="C33" s="7"/>
      <c r="D33" s="7"/>
      <c r="E33" s="7"/>
      <c r="F33" s="7"/>
      <c r="I33"/>
      <c r="J33"/>
      <c r="K33"/>
      <c r="L33"/>
      <c r="M33"/>
      <c r="N33"/>
      <c r="O33"/>
    </row>
    <row r="34" spans="1:7" ht="12.75">
      <c r="A34" s="18" t="s">
        <v>17</v>
      </c>
      <c r="B34" s="8"/>
      <c r="C34" s="8"/>
      <c r="D34" s="8"/>
      <c r="E34" s="8"/>
      <c r="F34" s="8"/>
      <c r="G34" s="12"/>
    </row>
    <row r="35" spans="1:7" ht="12.75">
      <c r="A35" s="18"/>
      <c r="B35" s="8"/>
      <c r="C35" s="8"/>
      <c r="D35" s="8"/>
      <c r="E35" s="8"/>
      <c r="F35" s="8"/>
      <c r="G35" s="12"/>
    </row>
    <row r="44" spans="9:12" ht="12.75">
      <c r="I44" s="33"/>
      <c r="J44" s="36"/>
      <c r="K44" s="36"/>
      <c r="L44" s="36"/>
    </row>
    <row r="65" spans="9:12" ht="12.75">
      <c r="I65" s="35"/>
      <c r="J65" s="55"/>
      <c r="K65" s="55"/>
      <c r="L65" s="55"/>
    </row>
    <row r="66" spans="9:12" ht="12.75">
      <c r="I66" s="35"/>
      <c r="J66" s="55"/>
      <c r="K66" s="55"/>
      <c r="L66" s="55"/>
    </row>
    <row r="67" spans="9:12" ht="12.75">
      <c r="I67" s="35"/>
      <c r="J67" s="55"/>
      <c r="K67" s="55"/>
      <c r="L67" s="55"/>
    </row>
    <row r="68" spans="9:12" ht="12.75">
      <c r="I68" s="35"/>
      <c r="J68" s="55"/>
      <c r="K68" s="55"/>
      <c r="L68" s="55"/>
    </row>
    <row r="69" spans="9:12" ht="12.75">
      <c r="I69" s="35"/>
      <c r="J69" s="55"/>
      <c r="K69" s="55"/>
      <c r="L69" s="55"/>
    </row>
    <row r="81" spans="9:12" ht="12.75">
      <c r="I81" s="35"/>
      <c r="J81" s="34"/>
      <c r="K81" s="34"/>
      <c r="L81" s="34"/>
    </row>
    <row r="82" spans="9:12" ht="12.75">
      <c r="I82" s="33"/>
      <c r="J82" s="34"/>
      <c r="K82" s="34"/>
      <c r="L82" s="34"/>
    </row>
    <row r="83" spans="9:12" ht="12.75">
      <c r="I83" s="33"/>
      <c r="J83" s="38"/>
      <c r="K83" s="38"/>
      <c r="L83" s="38"/>
    </row>
    <row r="87" spans="9:12" ht="12.75">
      <c r="I87" s="40"/>
      <c r="J87" s="39"/>
      <c r="K87" s="39"/>
      <c r="L87" s="39"/>
    </row>
    <row r="88" spans="9:12" ht="12.75">
      <c r="I88" s="40"/>
      <c r="J88" s="39"/>
      <c r="K88" s="39"/>
      <c r="L88" s="39"/>
    </row>
    <row r="89" spans="9:12" ht="12.75">
      <c r="I89" s="40"/>
      <c r="J89" s="39"/>
      <c r="K89" s="39"/>
      <c r="L89" s="39"/>
    </row>
    <row r="101" spans="9:12" ht="12.75">
      <c r="I101" s="33"/>
      <c r="J101" s="34"/>
      <c r="K101" s="34"/>
      <c r="L101" s="34"/>
    </row>
    <row r="102" spans="9:12" ht="12.75">
      <c r="I102" s="33"/>
      <c r="J102" s="34"/>
      <c r="K102" s="34"/>
      <c r="L102" s="34"/>
    </row>
    <row r="103" spans="9:12" ht="12.75">
      <c r="I103" s="33"/>
      <c r="J103" s="34"/>
      <c r="K103" s="34"/>
      <c r="L103" s="34"/>
    </row>
    <row r="104" spans="9:12" ht="12.75">
      <c r="I104" s="33"/>
      <c r="J104" s="34"/>
      <c r="K104" s="34"/>
      <c r="L104" s="34"/>
    </row>
    <row r="105" spans="9:12" ht="12.75">
      <c r="I105" s="33"/>
      <c r="J105" s="34"/>
      <c r="K105" s="34"/>
      <c r="L105" s="34"/>
    </row>
    <row r="106" spans="9:12" ht="12.75">
      <c r="I106" s="40"/>
      <c r="J106" s="42"/>
      <c r="K106" s="34"/>
      <c r="L106" s="34"/>
    </row>
    <row r="107" spans="9:12" ht="12.75">
      <c r="I107" s="37"/>
      <c r="J107" s="42"/>
      <c r="K107" s="34"/>
      <c r="L107" s="34"/>
    </row>
    <row r="108" spans="9:12" ht="12.75">
      <c r="I108" s="35"/>
      <c r="J108" s="54"/>
      <c r="K108" s="54"/>
      <c r="L108" s="54"/>
    </row>
    <row r="109" spans="9:12" ht="12.75">
      <c r="I109" s="37"/>
      <c r="J109" s="45"/>
      <c r="K109" s="34"/>
      <c r="L109" s="34"/>
    </row>
    <row r="110" spans="9:12" ht="12.75">
      <c r="I110" s="33"/>
      <c r="J110" s="43"/>
      <c r="K110" s="34"/>
      <c r="L110" s="34"/>
    </row>
    <row r="111" spans="9:12" ht="12.75">
      <c r="I111" s="33"/>
      <c r="J111" s="34"/>
      <c r="K111" s="34"/>
      <c r="L111" s="34"/>
    </row>
    <row r="112" spans="9:12" ht="12.75">
      <c r="I112" s="40"/>
      <c r="J112" s="41"/>
      <c r="K112" s="45"/>
      <c r="L112" s="34"/>
    </row>
    <row r="113" spans="9:12" ht="12.75">
      <c r="I113" s="37"/>
      <c r="J113" s="34"/>
      <c r="K113" s="34"/>
      <c r="L113" s="34"/>
    </row>
    <row r="114" spans="9:12" ht="12.75">
      <c r="I114" s="33"/>
      <c r="J114" s="44"/>
      <c r="K114" s="45"/>
      <c r="L114" s="34"/>
    </row>
    <row r="115" spans="9:12" ht="12.75">
      <c r="I115" s="33"/>
      <c r="J115" s="32"/>
      <c r="K115" s="32"/>
      <c r="L115" s="34"/>
    </row>
    <row r="122" spans="9:12" ht="12.75">
      <c r="I122" s="33"/>
      <c r="J122" s="47"/>
      <c r="K122" s="47"/>
      <c r="L122" s="53"/>
    </row>
    <row r="130" spans="9:12" ht="12.75">
      <c r="I130" s="33"/>
      <c r="J130" s="49"/>
      <c r="K130" s="49"/>
      <c r="L130" s="48"/>
    </row>
    <row r="131" spans="9:12" ht="12.75">
      <c r="I131" s="33"/>
      <c r="J131" s="49"/>
      <c r="K131" s="49"/>
      <c r="L131" s="48"/>
    </row>
    <row r="132" spans="9:12" ht="12.75">
      <c r="I132" s="33"/>
      <c r="J132" s="49"/>
      <c r="K132" s="49"/>
      <c r="L132" s="48"/>
    </row>
    <row r="133" spans="9:12" ht="12.75">
      <c r="I133" s="33"/>
      <c r="J133" s="48"/>
      <c r="K133" s="49"/>
      <c r="L133" s="48"/>
    </row>
    <row r="134" spans="9:12" ht="12.75">
      <c r="I134" s="33"/>
      <c r="J134" s="48"/>
      <c r="K134" s="48"/>
      <c r="L134" s="48"/>
    </row>
    <row r="135" spans="9:12" ht="12.75">
      <c r="I135" s="51"/>
      <c r="J135" s="49"/>
      <c r="K135" s="49"/>
      <c r="L135" s="48"/>
    </row>
    <row r="136" spans="9:12" ht="12.75">
      <c r="I136" s="33"/>
      <c r="J136" s="49"/>
      <c r="K136" s="49"/>
      <c r="L136" s="48"/>
    </row>
    <row r="137" spans="9:12" ht="12.75">
      <c r="I137" s="33"/>
      <c r="J137" s="49"/>
      <c r="K137" s="49"/>
      <c r="L137" s="48"/>
    </row>
    <row r="138" spans="9:12" ht="12.75">
      <c r="I138" s="33"/>
      <c r="J138" s="50"/>
      <c r="K138" s="50"/>
      <c r="L138" s="48"/>
    </row>
    <row r="139" spans="9:12" ht="12.75">
      <c r="I139" s="33"/>
      <c r="J139" s="52"/>
      <c r="K139" s="52"/>
      <c r="L139" s="48"/>
    </row>
    <row r="140" spans="9:12" ht="12.75">
      <c r="I140" s="33"/>
      <c r="J140" s="49"/>
      <c r="K140" s="49"/>
      <c r="L140" s="48"/>
    </row>
    <row r="141" spans="9:12" ht="12.75">
      <c r="I141" s="33"/>
      <c r="J141" s="49"/>
      <c r="K141" s="49"/>
      <c r="L141" s="48"/>
    </row>
    <row r="142" spans="9:12" ht="12.75">
      <c r="I142" s="33"/>
      <c r="J142" s="49"/>
      <c r="K142" s="49"/>
      <c r="L142" s="48"/>
    </row>
    <row r="143" spans="9:12" ht="12.75">
      <c r="I143" s="33"/>
      <c r="J143" s="49"/>
      <c r="K143" s="49"/>
      <c r="L143" s="48"/>
    </row>
    <row r="144" spans="9:12" ht="12.75">
      <c r="I144" s="33"/>
      <c r="J144" s="49"/>
      <c r="K144" s="49"/>
      <c r="L144" s="48"/>
    </row>
    <row r="145" spans="9:12" ht="12.75">
      <c r="I145" s="33"/>
      <c r="J145" s="32"/>
      <c r="K145" s="32"/>
      <c r="L145" s="48"/>
    </row>
    <row r="148" spans="9:12" ht="12.75">
      <c r="I148" s="46"/>
      <c r="J148" s="39"/>
      <c r="K148" s="39"/>
      <c r="L148" s="49"/>
    </row>
    <row r="149" spans="9:12" ht="12.75">
      <c r="I149" s="46"/>
      <c r="J149" s="39"/>
      <c r="K149" s="39"/>
      <c r="L149" s="39"/>
    </row>
  </sheetData>
  <sheetProtection/>
  <mergeCells count="8">
    <mergeCell ref="A1:G1"/>
    <mergeCell ref="A2:G2"/>
    <mergeCell ref="A3:G3"/>
    <mergeCell ref="B5:G5"/>
    <mergeCell ref="E6:G6"/>
    <mergeCell ref="A5:A7"/>
    <mergeCell ref="A4:G4"/>
    <mergeCell ref="B6:D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E8:F8 B18:C18 C24 B8 E24:F24 B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Ana Cristina Gouveia</cp:lastModifiedBy>
  <cp:lastPrinted>2018-04-06T14:25:29Z</cp:lastPrinted>
  <dcterms:created xsi:type="dcterms:W3CDTF">2005-10-24T18:33:01Z</dcterms:created>
  <dcterms:modified xsi:type="dcterms:W3CDTF">2018-04-09T17:25:15Z</dcterms:modified>
  <cp:category/>
  <cp:version/>
  <cp:contentType/>
  <cp:contentStatus/>
</cp:coreProperties>
</file>