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396" tabRatio="635" activeTab="0"/>
  </bookViews>
  <sheets>
    <sheet name="16.1.1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<sst xmlns="http://schemas.openxmlformats.org/spreadsheetml/2006/main" count="38" uniqueCount="23">
  <si>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Passageiros</t>
  </si>
  <si>
    <t>Desembarque</t>
  </si>
  <si>
    <t>Trânsito</t>
  </si>
  <si>
    <t>Embarque</t>
  </si>
  <si>
    <t>Total</t>
  </si>
  <si>
    <t>Discriminação</t>
  </si>
  <si>
    <t>TRANSPORTES</t>
  </si>
  <si>
    <t>Vôos domésticos</t>
  </si>
  <si>
    <t>Vôos internacionais</t>
  </si>
  <si>
    <t>Aeronaves</t>
  </si>
  <si>
    <t>Pousos</t>
  </si>
  <si>
    <t>Decolagens</t>
  </si>
  <si>
    <t>Carga Aérea (t)</t>
  </si>
  <si>
    <t>Correio (t)</t>
  </si>
  <si>
    <t>Fonte: Empresa Brasileira de Infraestrutura Aeroportuária (INFRAERO).</t>
  </si>
  <si>
    <t>-</t>
  </si>
  <si>
    <t>2014 (1)</t>
  </si>
  <si>
    <t>2015 (1)</t>
  </si>
  <si>
    <t xml:space="preserve">Movimento no Aeroporto Internacional Pinto Martins </t>
  </si>
  <si>
    <t>ANUÁRIO ESTATÍSTICO DO CEARÁ - 2017</t>
  </si>
  <si>
    <t>(1) Dados atualizados.</t>
  </si>
  <si>
    <t>16.1  TRANSPORTE AÉREO</t>
  </si>
  <si>
    <t>Tabela 16.1.1  Movimento no Aeroporto Internacional Pinto Martins em Fortaleza - Ceará - 2014-2016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</si>
</sst>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_(* #,##0.000_);_(* \(#,##0.000\);_(* &quot;-&quot;??_);_(@_)"/>
    <numFmt numFmtId="182" formatCode="[$-416]dddd\,\ d&quot; de &quot;mmmm&quot; de &quot;yyyy"/>
    <numFmt numFmtId="183" formatCode="0.0"/>
  </numFmts>
  <fonts count="3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6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 wrapText="1"/>
    </xf>
    <xf numFmtId="178" fontId="1" fillId="0" borderId="0" xfId="6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4" fillId="0" borderId="13" xfId="0" applyFont="1" applyBorder="1" applyAlignment="1">
      <alignment horizontal="justify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47625</xdr:rowOff>
    </xdr:from>
    <xdr:to>
      <xdr:col>9</xdr:col>
      <xdr:colOff>590550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47625"/>
          <a:ext cx="819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zoomScalePageLayoutView="0" workbookViewId="0" topLeftCell="A1">
      <selection activeCell="N6" sqref="N6"/>
    </sheetView>
  </sheetViews>
  <sheetFormatPr defaultColWidth="9.140625" defaultRowHeight="12.75"/>
  <cols>
    <col min="1" max="1" width="14.421875" style="1" customWidth="1"/>
    <col min="2" max="3" width="8.28125" style="1" customWidth="1"/>
    <col min="4" max="4" width="9.28125" style="1" customWidth="1"/>
    <col min="5" max="6" width="8.28125" style="1" customWidth="1"/>
    <col min="7" max="7" width="9.421875" style="1" customWidth="1"/>
    <col min="8" max="9" width="8.28125" style="1" customWidth="1"/>
    <col min="10" max="10" width="9.140625" style="1" customWidth="1"/>
    <col min="11" max="16384" width="9.140625" style="1" customWidth="1"/>
  </cols>
  <sheetData>
    <row r="1" spans="1:10" ht="19.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customHeight="1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</row>
    <row r="3" spans="1:3" ht="19.5" customHeight="1">
      <c r="A3" s="20" t="s">
        <v>21</v>
      </c>
      <c r="B3" s="20"/>
      <c r="C3" s="20"/>
    </row>
    <row r="4" spans="1:10" ht="19.5" customHeight="1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" customHeight="1">
      <c r="A5" s="17" t="s">
        <v>5</v>
      </c>
      <c r="B5" s="21" t="s">
        <v>18</v>
      </c>
      <c r="C5" s="21"/>
      <c r="D5" s="21"/>
      <c r="E5" s="21"/>
      <c r="F5" s="21"/>
      <c r="G5" s="21"/>
      <c r="H5" s="21"/>
      <c r="I5" s="21"/>
      <c r="J5" s="21"/>
    </row>
    <row r="6" spans="1:10" ht="15" customHeight="1">
      <c r="A6" s="18"/>
      <c r="B6" s="22" t="s">
        <v>16</v>
      </c>
      <c r="C6" s="23"/>
      <c r="D6" s="18"/>
      <c r="E6" s="16" t="s">
        <v>17</v>
      </c>
      <c r="F6" s="16"/>
      <c r="G6" s="16"/>
      <c r="H6" s="16">
        <v>2016</v>
      </c>
      <c r="I6" s="16"/>
      <c r="J6" s="16"/>
    </row>
    <row r="7" spans="1:10" ht="24.75" customHeight="1">
      <c r="A7" s="19"/>
      <c r="B7" s="9" t="s">
        <v>4</v>
      </c>
      <c r="C7" s="9" t="s">
        <v>7</v>
      </c>
      <c r="D7" s="9" t="s">
        <v>8</v>
      </c>
      <c r="E7" s="9" t="s">
        <v>4</v>
      </c>
      <c r="F7" s="9" t="s">
        <v>7</v>
      </c>
      <c r="G7" s="9" t="s">
        <v>8</v>
      </c>
      <c r="H7" s="9" t="s">
        <v>4</v>
      </c>
      <c r="I7" s="9" t="s">
        <v>7</v>
      </c>
      <c r="J7" s="9" t="s">
        <v>8</v>
      </c>
    </row>
    <row r="8" spans="1:10" ht="12.75" customHeight="1">
      <c r="A8" s="3" t="s">
        <v>9</v>
      </c>
      <c r="B8" s="6"/>
      <c r="C8" s="6"/>
      <c r="D8" s="6"/>
      <c r="E8" s="6"/>
      <c r="F8" s="6"/>
      <c r="G8" s="6"/>
      <c r="H8" s="6"/>
      <c r="I8" s="6"/>
      <c r="J8" s="6"/>
    </row>
    <row r="9" spans="1:10" ht="12.75" customHeight="1">
      <c r="A9" s="2" t="s">
        <v>10</v>
      </c>
      <c r="B9" s="6">
        <f>SUM(C9:D9)</f>
        <v>34346</v>
      </c>
      <c r="C9" s="6">
        <v>33360</v>
      </c>
      <c r="D9" s="6">
        <v>986</v>
      </c>
      <c r="E9" s="6">
        <f>SUM(F9:G9)</f>
        <v>30782</v>
      </c>
      <c r="F9" s="6">
        <v>29928</v>
      </c>
      <c r="G9" s="6">
        <v>854</v>
      </c>
      <c r="H9" s="6">
        <f>SUM(I9:J9)</f>
        <v>26570</v>
      </c>
      <c r="I9" s="6">
        <v>25729</v>
      </c>
      <c r="J9" s="6">
        <v>841</v>
      </c>
    </row>
    <row r="10" spans="1:10" ht="12.75" customHeight="1">
      <c r="A10" s="2" t="s">
        <v>11</v>
      </c>
      <c r="B10" s="6">
        <f>SUM(C10:D10)</f>
        <v>34349</v>
      </c>
      <c r="C10" s="6">
        <v>33370</v>
      </c>
      <c r="D10" s="6">
        <v>979</v>
      </c>
      <c r="E10" s="6">
        <f>SUM(F10:G10)</f>
        <v>30774</v>
      </c>
      <c r="F10" s="6">
        <v>29910</v>
      </c>
      <c r="G10" s="6">
        <v>864</v>
      </c>
      <c r="H10" s="6">
        <f>SUM(I10:J10)</f>
        <v>26563</v>
      </c>
      <c r="I10" s="6">
        <v>25734</v>
      </c>
      <c r="J10" s="6">
        <v>829</v>
      </c>
    </row>
    <row r="11" spans="1:10" ht="12.75" customHeight="1">
      <c r="A11" s="3" t="s">
        <v>0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2.75" customHeight="1">
      <c r="A12" s="2" t="s">
        <v>3</v>
      </c>
      <c r="B12" s="6">
        <f>SUM(C12:D12)</f>
        <v>3271070</v>
      </c>
      <c r="C12" s="6">
        <v>3151093</v>
      </c>
      <c r="D12" s="6">
        <v>119977</v>
      </c>
      <c r="E12" s="6">
        <f>SUM(F12:G12)</f>
        <v>3199086</v>
      </c>
      <c r="F12" s="6">
        <v>3077817</v>
      </c>
      <c r="G12" s="6">
        <v>121269</v>
      </c>
      <c r="H12" s="6">
        <f>SUM(I12:J12)</f>
        <v>2868168</v>
      </c>
      <c r="I12" s="6">
        <v>2752030</v>
      </c>
      <c r="J12" s="6">
        <v>116138</v>
      </c>
    </row>
    <row r="13" spans="1:18" ht="12.75" customHeight="1">
      <c r="A13" s="2" t="s">
        <v>1</v>
      </c>
      <c r="B13" s="6">
        <f>SUM(C13:D13)</f>
        <v>3227222</v>
      </c>
      <c r="C13" s="6">
        <v>3108463</v>
      </c>
      <c r="D13" s="6">
        <v>118759</v>
      </c>
      <c r="E13" s="6">
        <f>SUM(F13:G13)</f>
        <v>3148310</v>
      </c>
      <c r="F13" s="6">
        <v>3031613</v>
      </c>
      <c r="G13" s="6">
        <v>116697</v>
      </c>
      <c r="H13" s="6">
        <f>SUM(I13:J13)</f>
        <v>2838311</v>
      </c>
      <c r="I13" s="6">
        <v>2727194</v>
      </c>
      <c r="J13" s="6">
        <v>111117</v>
      </c>
      <c r="R13" s="6"/>
    </row>
    <row r="14" spans="1:18" ht="12.75" customHeight="1">
      <c r="A14" s="3" t="s">
        <v>12</v>
      </c>
      <c r="B14" s="6"/>
      <c r="C14" s="10"/>
      <c r="D14" s="7"/>
      <c r="E14" s="6"/>
      <c r="F14" s="10"/>
      <c r="G14" s="7"/>
      <c r="H14" s="6"/>
      <c r="I14" s="10"/>
      <c r="J14" s="7"/>
      <c r="M14" s="11"/>
      <c r="P14" s="6"/>
      <c r="Q14" s="6"/>
      <c r="R14" s="6"/>
    </row>
    <row r="15" spans="1:18" ht="12.75" customHeight="1">
      <c r="A15" s="2" t="s">
        <v>3</v>
      </c>
      <c r="B15" s="6">
        <f>SUM(C15:D15)</f>
        <v>21250.171000000002</v>
      </c>
      <c r="C15" s="6">
        <v>18680.078</v>
      </c>
      <c r="D15" s="7">
        <v>2570.093</v>
      </c>
      <c r="E15" s="6">
        <f>SUM(F15:G15)</f>
        <v>21453.978000000003</v>
      </c>
      <c r="F15" s="6">
        <v>18390.665</v>
      </c>
      <c r="G15" s="7">
        <v>3063.313</v>
      </c>
      <c r="H15" s="6">
        <f>SUM(I15:J15)</f>
        <v>19899.291999999998</v>
      </c>
      <c r="I15" s="6">
        <v>16515.51</v>
      </c>
      <c r="J15" s="7">
        <v>3383.782</v>
      </c>
      <c r="M15" s="7"/>
      <c r="P15" s="6"/>
      <c r="Q15" s="6"/>
      <c r="R15" s="6"/>
    </row>
    <row r="16" spans="1:20" ht="12.75" customHeight="1">
      <c r="A16" s="2" t="s">
        <v>1</v>
      </c>
      <c r="B16" s="6">
        <f>SUM(C16:D16)</f>
        <v>16151.716</v>
      </c>
      <c r="C16" s="6">
        <v>14658.222</v>
      </c>
      <c r="D16" s="7">
        <v>1493.494</v>
      </c>
      <c r="E16" s="6">
        <f>SUM(F16:G16)</f>
        <v>14851.485999999999</v>
      </c>
      <c r="F16" s="6">
        <v>12913.112</v>
      </c>
      <c r="G16" s="6">
        <f>1938374/1000</f>
        <v>1938.374</v>
      </c>
      <c r="H16" s="6">
        <f>SUM(I16:J16)</f>
        <v>13292.595</v>
      </c>
      <c r="I16" s="6">
        <v>11510.21</v>
      </c>
      <c r="J16" s="6">
        <v>1782.385</v>
      </c>
      <c r="M16" s="7"/>
      <c r="P16" s="6"/>
      <c r="Q16" s="6"/>
      <c r="T16" s="6"/>
    </row>
    <row r="17" spans="1:13" ht="12.75" customHeight="1">
      <c r="A17" s="2" t="s">
        <v>2</v>
      </c>
      <c r="B17" s="6">
        <f>SUM(C17:D17)</f>
        <v>13101.982</v>
      </c>
      <c r="C17" s="6">
        <v>12804.138</v>
      </c>
      <c r="D17" s="7">
        <v>297.844</v>
      </c>
      <c r="E17" s="6">
        <f>SUM(F17:G17)</f>
        <v>10781.867</v>
      </c>
      <c r="F17" s="6">
        <v>10445.32</v>
      </c>
      <c r="G17" s="7">
        <v>336.547</v>
      </c>
      <c r="H17" s="6">
        <f>SUM(I17:J17)</f>
        <v>8759.501</v>
      </c>
      <c r="I17" s="6">
        <v>8314.846</v>
      </c>
      <c r="J17" s="7">
        <v>444.655</v>
      </c>
      <c r="M17" s="7"/>
    </row>
    <row r="18" spans="1:10" ht="12.75" customHeight="1">
      <c r="A18" s="3" t="s">
        <v>13</v>
      </c>
      <c r="B18" s="6"/>
      <c r="C18" s="6"/>
      <c r="D18" s="7"/>
      <c r="E18" s="6"/>
      <c r="F18" s="6"/>
      <c r="G18" s="7"/>
      <c r="H18" s="6"/>
      <c r="I18" s="6"/>
      <c r="J18" s="7"/>
    </row>
    <row r="19" spans="1:17" ht="12.75" customHeight="1">
      <c r="A19" s="2" t="s">
        <v>3</v>
      </c>
      <c r="B19" s="6">
        <f>SUM(C19:D19)</f>
        <v>1716.812</v>
      </c>
      <c r="C19" s="6">
        <v>1716.812</v>
      </c>
      <c r="D19" s="6" t="s">
        <v>15</v>
      </c>
      <c r="E19" s="6">
        <f>SUM(F19:G19)</f>
        <v>1629.643</v>
      </c>
      <c r="F19" s="6">
        <f>1629643/1000</f>
        <v>1629.643</v>
      </c>
      <c r="G19" s="6" t="s">
        <v>15</v>
      </c>
      <c r="H19" s="6">
        <f>SUM(I19:J19)</f>
        <v>1653.465</v>
      </c>
      <c r="I19" s="6">
        <v>1653.465</v>
      </c>
      <c r="J19" s="6" t="s">
        <v>15</v>
      </c>
      <c r="L19" s="6"/>
      <c r="M19" s="6"/>
      <c r="N19" s="7"/>
      <c r="P19" s="6"/>
      <c r="Q19" s="6"/>
    </row>
    <row r="20" spans="1:17" ht="12.75" customHeight="1">
      <c r="A20" s="12" t="s">
        <v>1</v>
      </c>
      <c r="B20" s="6">
        <f>SUM(C20:D20)</f>
        <v>4862.743</v>
      </c>
      <c r="C20" s="8">
        <v>4862.743</v>
      </c>
      <c r="D20" s="6" t="s">
        <v>15</v>
      </c>
      <c r="E20" s="6">
        <f>SUM(F20:G20)</f>
        <v>4227.081</v>
      </c>
      <c r="F20" s="6">
        <f>4227081/1000</f>
        <v>4227.081</v>
      </c>
      <c r="G20" s="6" t="s">
        <v>15</v>
      </c>
      <c r="H20" s="6">
        <f>SUM(I20:J20)</f>
        <v>4234.697</v>
      </c>
      <c r="I20" s="6">
        <v>4234.697</v>
      </c>
      <c r="J20" s="6" t="s">
        <v>15</v>
      </c>
      <c r="L20" s="6"/>
      <c r="M20" s="6"/>
      <c r="N20" s="6"/>
      <c r="P20" s="6"/>
      <c r="Q20" s="6"/>
    </row>
    <row r="21" spans="1:10" ht="15" customHeight="1">
      <c r="A21" s="4" t="s">
        <v>14</v>
      </c>
      <c r="B21" s="5"/>
      <c r="C21" s="5"/>
      <c r="D21" s="5"/>
      <c r="E21" s="5"/>
      <c r="F21" s="5"/>
      <c r="G21" s="5"/>
      <c r="H21" s="5"/>
      <c r="I21" s="5"/>
      <c r="J21" s="5"/>
    </row>
    <row r="22" ht="12.75" customHeight="1">
      <c r="A22" s="1" t="s">
        <v>20</v>
      </c>
    </row>
  </sheetData>
  <sheetProtection/>
  <mergeCells count="9">
    <mergeCell ref="A1:J1"/>
    <mergeCell ref="A2:J2"/>
    <mergeCell ref="A4:J4"/>
    <mergeCell ref="E6:G6"/>
    <mergeCell ref="H6:J6"/>
    <mergeCell ref="A5:A7"/>
    <mergeCell ref="A3:C3"/>
    <mergeCell ref="B5:J5"/>
    <mergeCell ref="B6:D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planej ceara</dc:creator>
  <cp:keywords/>
  <dc:description/>
  <cp:lastModifiedBy>CRISTINA</cp:lastModifiedBy>
  <cp:lastPrinted>2018-04-08T15:21:21Z</cp:lastPrinted>
  <dcterms:created xsi:type="dcterms:W3CDTF">1999-07-01T12:07:04Z</dcterms:created>
  <dcterms:modified xsi:type="dcterms:W3CDTF">2018-04-08T15:35:49Z</dcterms:modified>
  <cp:category/>
  <cp:version/>
  <cp:contentType/>
  <cp:contentStatus/>
</cp:coreProperties>
</file>