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6585" tabRatio="134" activeTab="0"/>
  </bookViews>
  <sheets>
    <sheet name="21.1" sheetId="1" r:id="rId1"/>
  </sheets>
  <definedNames>
    <definedName name="_xlnm.Print_Titles" localSheetId="0">'21.1'!$6:$7</definedName>
  </definedNames>
  <calcPr fullCalcOnLoad="1"/>
</workbook>
</file>

<file path=xl/sharedStrings.xml><?xml version="1.0" encoding="utf-8"?>
<sst xmlns="http://schemas.openxmlformats.org/spreadsheetml/2006/main" count="370" uniqueCount="249">
  <si>
    <t>RECURSOS HÍDRICOS</t>
  </si>
  <si>
    <t>Municípios</t>
  </si>
  <si>
    <t>Cota (m)</t>
  </si>
  <si>
    <t>Volume (mil m³)</t>
  </si>
  <si>
    <t>Sangria</t>
  </si>
  <si>
    <t>Estação chuvosa passada</t>
  </si>
  <si>
    <t>Atual</t>
  </si>
  <si>
    <t>Final da estação chuvosa passada</t>
  </si>
  <si>
    <t xml:space="preserve">Atual </t>
  </si>
  <si>
    <t>Total</t>
  </si>
  <si>
    <t>-</t>
  </si>
  <si>
    <t>Alto Jaguaribe</t>
  </si>
  <si>
    <t>Arneiroz II</t>
  </si>
  <si>
    <t>Arneiroz</t>
  </si>
  <si>
    <t>Benguê</t>
  </si>
  <si>
    <t>Aiuaba</t>
  </si>
  <si>
    <t>Canoas</t>
  </si>
  <si>
    <t>Assaré</t>
  </si>
  <si>
    <t>Do Coronel</t>
  </si>
  <si>
    <t>Antonina do Norte</t>
  </si>
  <si>
    <t>Faé</t>
  </si>
  <si>
    <t>Quixelô</t>
  </si>
  <si>
    <t>Favelas</t>
  </si>
  <si>
    <t>Tauá</t>
  </si>
  <si>
    <t>Forquilha II</t>
  </si>
  <si>
    <t>Muquém</t>
  </si>
  <si>
    <t>Cariús</t>
  </si>
  <si>
    <t>Orós</t>
  </si>
  <si>
    <t>Parambu</t>
  </si>
  <si>
    <t>Pau Preto</t>
  </si>
  <si>
    <t>Potengi</t>
  </si>
  <si>
    <t>Poço da Pedra</t>
  </si>
  <si>
    <t>Campos Sales</t>
  </si>
  <si>
    <t>Quincoé</t>
  </si>
  <si>
    <t>Acopiara</t>
  </si>
  <si>
    <t>Rivaldo de Carvalho</t>
  </si>
  <si>
    <t>Catarina</t>
  </si>
  <si>
    <t>Trici</t>
  </si>
  <si>
    <t>Trussu</t>
  </si>
  <si>
    <t>Iguatu</t>
  </si>
  <si>
    <t>Valério</t>
  </si>
  <si>
    <t>Altaneira</t>
  </si>
  <si>
    <t>Várzea do Boi</t>
  </si>
  <si>
    <t>Salgado</t>
  </si>
  <si>
    <t>Atalho</t>
  </si>
  <si>
    <t xml:space="preserve">Brejo Santo </t>
  </si>
  <si>
    <t>Cachoeira</t>
  </si>
  <si>
    <t>Aurora</t>
  </si>
  <si>
    <t>Gomes</t>
  </si>
  <si>
    <t>Mauriti</t>
  </si>
  <si>
    <t>Junco</t>
  </si>
  <si>
    <t>Granjeiro</t>
  </si>
  <si>
    <t>Lima Campos</t>
  </si>
  <si>
    <t>Icó</t>
  </si>
  <si>
    <t>Manoel Balbino</t>
  </si>
  <si>
    <t>Juazeiro do Norte</t>
  </si>
  <si>
    <t>Olho d'Água</t>
  </si>
  <si>
    <t>Várzea Alegre</t>
  </si>
  <si>
    <t>Prazeres</t>
  </si>
  <si>
    <t>Barro</t>
  </si>
  <si>
    <t>Quixabinha</t>
  </si>
  <si>
    <t>Rosário</t>
  </si>
  <si>
    <t>Lavras da Mangabeira</t>
  </si>
  <si>
    <t>São Domingos II</t>
  </si>
  <si>
    <t>Caririaçu</t>
  </si>
  <si>
    <t>Tatajuba</t>
  </si>
  <si>
    <t>Thomás Osterne</t>
  </si>
  <si>
    <t>Crato</t>
  </si>
  <si>
    <t>Ubaldinho</t>
  </si>
  <si>
    <t>Cedro</t>
  </si>
  <si>
    <t>Banabuiú</t>
  </si>
  <si>
    <t>Capitão Mor</t>
  </si>
  <si>
    <t>Pedra Branca</t>
  </si>
  <si>
    <t>Quixadá</t>
  </si>
  <si>
    <t>Cipoada</t>
  </si>
  <si>
    <t>Morada Nova</t>
  </si>
  <si>
    <t>Curral Velho</t>
  </si>
  <si>
    <t>Fogareiro</t>
  </si>
  <si>
    <t>Quixeramobim</t>
  </si>
  <si>
    <t>Jatobá</t>
  </si>
  <si>
    <t>Milhã</t>
  </si>
  <si>
    <t>Mons. Tabosa</t>
  </si>
  <si>
    <t>Patu</t>
  </si>
  <si>
    <t>Senador Pompeu</t>
  </si>
  <si>
    <t>Pedras Brancas</t>
  </si>
  <si>
    <t>Pirabibu</t>
  </si>
  <si>
    <t>Poço do Barro</t>
  </si>
  <si>
    <t>São José I</t>
  </si>
  <si>
    <t>Boa Viagem</t>
  </si>
  <si>
    <t>São José II</t>
  </si>
  <si>
    <t>Piquet Carneiro</t>
  </si>
  <si>
    <t>Serafim Dias</t>
  </si>
  <si>
    <t>Mombaça</t>
  </si>
  <si>
    <t>Trapiá II</t>
  </si>
  <si>
    <t>Vieirão</t>
  </si>
  <si>
    <t>Médio Jaguaribe</t>
  </si>
  <si>
    <t>Adauto Bezerra</t>
  </si>
  <si>
    <t>Pereiro</t>
  </si>
  <si>
    <t>Canafístula</t>
  </si>
  <si>
    <t>Iracema</t>
  </si>
  <si>
    <t>Castanhão</t>
  </si>
  <si>
    <t>Alto Santo</t>
  </si>
  <si>
    <t>Ema</t>
  </si>
  <si>
    <t>Jenipapeiro</t>
  </si>
  <si>
    <t>Dep. Irapuan Pinheiro</t>
  </si>
  <si>
    <t>Joaquim Távora</t>
  </si>
  <si>
    <t>Jaguaribe</t>
  </si>
  <si>
    <t>Madeiro</t>
  </si>
  <si>
    <t>Nova Floresta</t>
  </si>
  <si>
    <t>Potiretama</t>
  </si>
  <si>
    <t>Riacho do Sangue</t>
  </si>
  <si>
    <t>Solonópole</t>
  </si>
  <si>
    <t>Santa Maria</t>
  </si>
  <si>
    <t>Ererê</t>
  </si>
  <si>
    <t>Santo Antônio</t>
  </si>
  <si>
    <t>Tigre</t>
  </si>
  <si>
    <t>Baixo Jaguaribe</t>
  </si>
  <si>
    <t>S. Antonio de Russas</t>
  </si>
  <si>
    <t>Russas</t>
  </si>
  <si>
    <t>Acaraú</t>
  </si>
  <si>
    <t>Acaraú Mirim</t>
  </si>
  <si>
    <t>Massapê</t>
  </si>
  <si>
    <t>Araras</t>
  </si>
  <si>
    <t>Varjota</t>
  </si>
  <si>
    <t>Arrebita</t>
  </si>
  <si>
    <t>Forquilha</t>
  </si>
  <si>
    <t>Ayres de Souza</t>
  </si>
  <si>
    <t>Sobral</t>
  </si>
  <si>
    <t>Bonito</t>
  </si>
  <si>
    <t>Ipú</t>
  </si>
  <si>
    <t>Carão</t>
  </si>
  <si>
    <t>Tamboril</t>
  </si>
  <si>
    <t>Carmina</t>
  </si>
  <si>
    <t>Catunda</t>
  </si>
  <si>
    <t>Edson Queiroz</t>
  </si>
  <si>
    <t>Santa Quitéria</t>
  </si>
  <si>
    <t>Farias de Sousa</t>
  </si>
  <si>
    <t>Nova Russas</t>
  </si>
  <si>
    <t>São Vicente</t>
  </si>
  <si>
    <t>Santana do Acaraú</t>
  </si>
  <si>
    <t>Coreaú</t>
  </si>
  <si>
    <t>Angicos</t>
  </si>
  <si>
    <t>Diamante</t>
  </si>
  <si>
    <t>Gangorra</t>
  </si>
  <si>
    <t>Granja</t>
  </si>
  <si>
    <t>Itaúna</t>
  </si>
  <si>
    <t>Chaval</t>
  </si>
  <si>
    <t>Martinópole</t>
  </si>
  <si>
    <t>Premuoca</t>
  </si>
  <si>
    <t>Uruoca</t>
  </si>
  <si>
    <t>Trapiá III</t>
  </si>
  <si>
    <t>Tucunduba</t>
  </si>
  <si>
    <t>Senador Sá</t>
  </si>
  <si>
    <t>Várzea da Volta</t>
  </si>
  <si>
    <t>Moraújo</t>
  </si>
  <si>
    <t>Curu</t>
  </si>
  <si>
    <t>Caracas</t>
  </si>
  <si>
    <t>Canindé</t>
  </si>
  <si>
    <t>Caxitoré</t>
  </si>
  <si>
    <t>Umirim</t>
  </si>
  <si>
    <t>Desterro</t>
  </si>
  <si>
    <t>Caridade</t>
  </si>
  <si>
    <t>Frios</t>
  </si>
  <si>
    <t>General Sampaio</t>
  </si>
  <si>
    <t>Jerimum</t>
  </si>
  <si>
    <t>Irauçuba</t>
  </si>
  <si>
    <t>Pentecoste</t>
  </si>
  <si>
    <t>Salão</t>
  </si>
  <si>
    <t>São Domingos</t>
  </si>
  <si>
    <t>São Mateus</t>
  </si>
  <si>
    <t>Souza</t>
  </si>
  <si>
    <t>Tejuçuoca</t>
  </si>
  <si>
    <t>Parnaíba</t>
  </si>
  <si>
    <t>Barra Velha</t>
  </si>
  <si>
    <t>Independência</t>
  </si>
  <si>
    <t>Carnaubal</t>
  </si>
  <si>
    <t>Crateús</t>
  </si>
  <si>
    <t>Colina</t>
  </si>
  <si>
    <t>Quiterianópolis</t>
  </si>
  <si>
    <t>Cupim</t>
  </si>
  <si>
    <t>Flor do Campo</t>
  </si>
  <si>
    <t>Novo Oriente</t>
  </si>
  <si>
    <t>Jaburu I</t>
  </si>
  <si>
    <t>Ubajara</t>
  </si>
  <si>
    <t>Jaburu II</t>
  </si>
  <si>
    <t>Realejo</t>
  </si>
  <si>
    <t>São José III</t>
  </si>
  <si>
    <t>Ipaporanga</t>
  </si>
  <si>
    <t>Sucesso</t>
  </si>
  <si>
    <t>Acarape do Meio</t>
  </si>
  <si>
    <t>Redenção</t>
  </si>
  <si>
    <t>Amanary</t>
  </si>
  <si>
    <t>Maranguape</t>
  </si>
  <si>
    <t>Aracoiaba</t>
  </si>
  <si>
    <t>Castro</t>
  </si>
  <si>
    <t>Itapiúna</t>
  </si>
  <si>
    <t>Catucinzenta</t>
  </si>
  <si>
    <t>Aquiraz</t>
  </si>
  <si>
    <t>Cauhipe</t>
  </si>
  <si>
    <t>Caucaia</t>
  </si>
  <si>
    <t>Gavião</t>
  </si>
  <si>
    <t>Pacatuba</t>
  </si>
  <si>
    <t>Itapebussu</t>
  </si>
  <si>
    <t>Macacos</t>
  </si>
  <si>
    <t>Ibaretama</t>
  </si>
  <si>
    <t>Malcozinhado</t>
  </si>
  <si>
    <t>Cascavel</t>
  </si>
  <si>
    <t>Pacajus</t>
  </si>
  <si>
    <t>Pacoti</t>
  </si>
  <si>
    <t>Horizonte</t>
  </si>
  <si>
    <t>Penedo</t>
  </si>
  <si>
    <t>Pesqueiro</t>
  </si>
  <si>
    <t>Capistrano</t>
  </si>
  <si>
    <t>Pompeu Sobrinho</t>
  </si>
  <si>
    <t>Choró</t>
  </si>
  <si>
    <t>Riachão</t>
  </si>
  <si>
    <t>Itaitinga</t>
  </si>
  <si>
    <t>Sitios Novos</t>
  </si>
  <si>
    <t>Tijuquinha</t>
  </si>
  <si>
    <t>Baturité</t>
  </si>
  <si>
    <t>Litoral</t>
  </si>
  <si>
    <t>Mundaú</t>
  </si>
  <si>
    <t>Uruburetama</t>
  </si>
  <si>
    <t>Patos</t>
  </si>
  <si>
    <t>Poço Verde</t>
  </si>
  <si>
    <t>Itapipoca</t>
  </si>
  <si>
    <t>Quandú</t>
  </si>
  <si>
    <t>S. Antonio de Aracatiaçu</t>
  </si>
  <si>
    <t>S. Maria de Aracatiaçu</t>
  </si>
  <si>
    <t>S. Pedro Timbaúba</t>
  </si>
  <si>
    <t>Miraíma</t>
  </si>
  <si>
    <t>Madalena</t>
  </si>
  <si>
    <t>Umari</t>
  </si>
  <si>
    <t>Riacho da Serra</t>
  </si>
  <si>
    <t>Taquara</t>
  </si>
  <si>
    <t>Cariré</t>
  </si>
  <si>
    <t>Batente</t>
  </si>
  <si>
    <t>Ocara</t>
  </si>
  <si>
    <t>Metropolitanas</t>
  </si>
  <si>
    <t>Capacidade                                                                                                                                                                                                                                  (mil m³)</t>
  </si>
  <si>
    <t>ANUÁRIO ESTATÍSTICO DO CEARÁ - 2011</t>
  </si>
  <si>
    <t>Início                                                                                                                                                                                                                      do ano</t>
  </si>
  <si>
    <t>Início                                                                                                                                                                                                                          do ano</t>
  </si>
  <si>
    <t>Bacias hidrográficas                                                                                                                                                                                                        e Açudes</t>
  </si>
  <si>
    <t>...</t>
  </si>
  <si>
    <t>Fonte: Companhia de Gestão dos Recursos Hidráulicos do Ceará (COGERH).</t>
  </si>
  <si>
    <t>INFRAESTRUTURA</t>
  </si>
  <si>
    <t xml:space="preserve">                     Posição: julho/2011</t>
  </si>
  <si>
    <t xml:space="preserve">Tabela 21.1  Capacidade, cota e volume dos principais açudes monitorados pelo Programa de Gerenciamento das Águas Territoriais - Ceará - 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</si>
</sst>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* #,##0_);_(* \(#,##0\);_(* &quot;-&quot;_);_(@_)"/>
    <numFmt numFmtId="170" formatCode="_(&quot;R$&quot;* #,##0.00_);_(&quot;R$&quot;* \(#,##0.00\);_(&quot;R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_(* #,##0.00_);_(* \(#,##0.00\);_(* \-??_);_(@_)"/>
    <numFmt numFmtId="179" formatCode="_(* #,##0_);_(* \(#,##0\);_(* &quot;&quot;??_);_(@_)"/>
    <numFmt numFmtId="180" formatCode="#,##0.000000000"/>
    <numFmt numFmtId="181" formatCode="0.000"/>
    <numFmt numFmtId="182" formatCode="#,##0.0"/>
  </numFmts>
  <fonts count="42">
    <font>
      <sz val="10"/>
      <name val="Arial"/>
      <family val="2"/>
    </font>
    <font>
      <sz val="7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8"/>
      <color indexed="18"/>
      <name val="Arial"/>
      <family val="2"/>
    </font>
    <font>
      <sz val="7"/>
      <color indexed="10"/>
      <name val="Arial"/>
      <family val="2"/>
    </font>
    <font>
      <sz val="7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 style="thin">
        <color indexed="4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9"/>
      </bottom>
    </border>
    <border>
      <left>
        <color indexed="63"/>
      </left>
      <right>
        <color indexed="63"/>
      </right>
      <top style="thin">
        <color theme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47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7" fontId="0" fillId="0" borderId="0" applyFill="0" applyBorder="0" applyAlignment="0" applyProtection="0"/>
    <xf numFmtId="176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4" fillId="21" borderId="5" applyNumberFormat="0" applyAlignment="0" applyProtection="0"/>
    <xf numFmtId="178" fontId="0" fillId="0" borderId="0" applyFill="0" applyBorder="0" applyAlignment="0" applyProtection="0"/>
    <xf numFmtId="16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 applyProtection="1">
      <alignment horizontal="center" vertical="center" wrapText="1"/>
      <protection/>
    </xf>
    <xf numFmtId="3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vertical="center"/>
    </xf>
    <xf numFmtId="0" fontId="6" fillId="0" borderId="11" xfId="0" applyFont="1" applyFill="1" applyBorder="1" applyAlignment="1">
      <alignment horizontal="left" vertical="center"/>
    </xf>
    <xf numFmtId="3" fontId="6" fillId="0" borderId="11" xfId="51" applyNumberFormat="1" applyFont="1" applyFill="1" applyBorder="1" applyAlignment="1" applyProtection="1">
      <alignment horizontal="right" vertical="center" wrapText="1"/>
      <protection/>
    </xf>
    <xf numFmtId="3" fontId="6" fillId="0" borderId="11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 indent="1"/>
    </xf>
    <xf numFmtId="3" fontId="6" fillId="0" borderId="0" xfId="0" applyNumberFormat="1" applyFont="1" applyBorder="1" applyAlignment="1">
      <alignment horizontal="right" vertical="center"/>
    </xf>
    <xf numFmtId="179" fontId="6" fillId="0" borderId="0" xfId="51" applyNumberFormat="1" applyFont="1" applyFill="1" applyBorder="1" applyAlignment="1" applyProtection="1">
      <alignment horizontal="left" vertical="center"/>
      <protection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left"/>
    </xf>
    <xf numFmtId="0" fontId="4" fillId="0" borderId="0" xfId="0" applyNumberFormat="1" applyFont="1" applyFill="1" applyAlignment="1">
      <alignment horizontal="left" vertical="top"/>
    </xf>
    <xf numFmtId="0" fontId="3" fillId="0" borderId="0" xfId="0" applyFont="1" applyBorder="1" applyAlignment="1">
      <alignment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3" fontId="1" fillId="0" borderId="11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left" vertical="center" wrapText="1" indent="1"/>
    </xf>
    <xf numFmtId="0" fontId="6" fillId="0" borderId="12" xfId="0" applyFont="1" applyBorder="1" applyAlignment="1">
      <alignment horizontal="left" vertical="center"/>
    </xf>
    <xf numFmtId="3" fontId="6" fillId="0" borderId="12" xfId="0" applyNumberFormat="1" applyFont="1" applyFill="1" applyBorder="1" applyAlignment="1">
      <alignment horizontal="right" vertical="center" wrapText="1"/>
    </xf>
    <xf numFmtId="3" fontId="1" fillId="0" borderId="12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2" fillId="0" borderId="13" xfId="0" applyFont="1" applyBorder="1" applyAlignment="1">
      <alignment horizontal="right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238125</xdr:colOff>
      <xdr:row>0</xdr:row>
      <xdr:rowOff>38100</xdr:rowOff>
    </xdr:from>
    <xdr:to>
      <xdr:col>9</xdr:col>
      <xdr:colOff>523875</xdr:colOff>
      <xdr:row>0</xdr:row>
      <xdr:rowOff>209550</xdr:rowOff>
    </xdr:to>
    <xdr:pic>
      <xdr:nvPicPr>
        <xdr:cNvPr id="1" name="marca_ipe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38100"/>
          <a:ext cx="8667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6"/>
  <sheetViews>
    <sheetView showGridLines="0" tabSelected="1" zoomScalePageLayoutView="0" workbookViewId="0" topLeftCell="A1">
      <selection activeCell="K2" sqref="K2"/>
    </sheetView>
  </sheetViews>
  <sheetFormatPr defaultColWidth="9.140625" defaultRowHeight="12.75"/>
  <cols>
    <col min="1" max="1" width="17.8515625" style="1" customWidth="1"/>
    <col min="2" max="2" width="14.140625" style="1" bestFit="1" customWidth="1"/>
    <col min="3" max="3" width="8.7109375" style="2" customWidth="1"/>
    <col min="4" max="4" width="8.7109375" style="3" customWidth="1"/>
    <col min="5" max="7" width="8.7109375" style="4" customWidth="1"/>
    <col min="8" max="9" width="8.7109375" style="5" customWidth="1"/>
    <col min="10" max="10" width="8.7109375" style="1" customWidth="1"/>
    <col min="11" max="16384" width="9.140625" style="1" customWidth="1"/>
  </cols>
  <sheetData>
    <row r="1" spans="1:10" ht="19.5" customHeight="1">
      <c r="A1" s="38" t="s">
        <v>240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9.5" customHeight="1">
      <c r="A2" s="39" t="s">
        <v>246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5" customHeight="1">
      <c r="A3" s="27" t="s">
        <v>0</v>
      </c>
      <c r="B3" s="27"/>
      <c r="C3" s="27"/>
      <c r="D3" s="27"/>
      <c r="E3" s="30"/>
      <c r="F3" s="30"/>
      <c r="G3" s="27"/>
      <c r="H3" s="27"/>
      <c r="I3" s="27"/>
      <c r="J3" s="27"/>
    </row>
    <row r="4" spans="1:9" ht="12" customHeight="1">
      <c r="A4" s="6" t="s">
        <v>248</v>
      </c>
      <c r="D4" s="1"/>
      <c r="E4" s="1"/>
      <c r="F4" s="1"/>
      <c r="G4" s="1"/>
      <c r="H4" s="1"/>
      <c r="I4" s="1"/>
    </row>
    <row r="5" spans="1:9" ht="19.5" customHeight="1">
      <c r="A5" s="26" t="s">
        <v>247</v>
      </c>
      <c r="D5" s="1"/>
      <c r="E5" s="1"/>
      <c r="F5" s="1"/>
      <c r="G5" s="1"/>
      <c r="H5" s="1"/>
      <c r="I5" s="1"/>
    </row>
    <row r="6" spans="1:10" ht="15" customHeight="1">
      <c r="A6" s="40" t="s">
        <v>243</v>
      </c>
      <c r="B6" s="42" t="s">
        <v>1</v>
      </c>
      <c r="C6" s="42" t="s">
        <v>239</v>
      </c>
      <c r="D6" s="44" t="s">
        <v>2</v>
      </c>
      <c r="E6" s="44"/>
      <c r="F6" s="44"/>
      <c r="G6" s="44"/>
      <c r="H6" s="44" t="s">
        <v>3</v>
      </c>
      <c r="I6" s="44"/>
      <c r="J6" s="44"/>
    </row>
    <row r="7" spans="1:11" ht="43.5" customHeight="1">
      <c r="A7" s="41"/>
      <c r="B7" s="43"/>
      <c r="C7" s="43"/>
      <c r="D7" s="7" t="s">
        <v>4</v>
      </c>
      <c r="E7" s="8" t="s">
        <v>5</v>
      </c>
      <c r="F7" s="8" t="s">
        <v>241</v>
      </c>
      <c r="G7" s="8" t="s">
        <v>6</v>
      </c>
      <c r="H7" s="8" t="s">
        <v>7</v>
      </c>
      <c r="I7" s="9" t="s">
        <v>242</v>
      </c>
      <c r="J7" s="8" t="s">
        <v>8</v>
      </c>
      <c r="K7" s="10"/>
    </row>
    <row r="8" spans="1:10" ht="12.75" customHeight="1">
      <c r="A8" s="28" t="s">
        <v>9</v>
      </c>
      <c r="B8" s="11" t="s">
        <v>10</v>
      </c>
      <c r="C8" s="12">
        <f>SUM(C9,C28,C43,C63,C78,C80,C94,C104,C117,C128,C148)</f>
        <v>18163978.584000003</v>
      </c>
      <c r="D8" s="13" t="s">
        <v>10</v>
      </c>
      <c r="E8" s="31" t="s">
        <v>10</v>
      </c>
      <c r="F8" s="31" t="s">
        <v>10</v>
      </c>
      <c r="G8" s="13" t="s">
        <v>10</v>
      </c>
      <c r="H8" s="12">
        <f>SUM(H9,H28,H43,H63,H78,H80,H94,H104,H117,H128,H148)</f>
        <v>13452097.191000002</v>
      </c>
      <c r="I8" s="12">
        <f>SUM(I9,I28,I43,I63,I78,I80,I94,I104,I117,I128,I148)</f>
        <v>10308316.911</v>
      </c>
      <c r="J8" s="12">
        <f>SUM(J9,J28,J43,J63,J78,J80,J94,J104,J117,J128,J148)</f>
        <v>15281562.348</v>
      </c>
    </row>
    <row r="9" spans="1:10" ht="12.75" customHeight="1">
      <c r="A9" s="20" t="s">
        <v>11</v>
      </c>
      <c r="B9" s="29" t="s">
        <v>10</v>
      </c>
      <c r="C9" s="15">
        <f>SUM(C10:C27)</f>
        <v>2793610.455</v>
      </c>
      <c r="D9" s="15" t="s">
        <v>10</v>
      </c>
      <c r="E9" s="32" t="s">
        <v>10</v>
      </c>
      <c r="F9" s="32" t="s">
        <v>10</v>
      </c>
      <c r="G9" s="15" t="s">
        <v>10</v>
      </c>
      <c r="H9" s="16">
        <f>SUM(H10:H27)</f>
        <v>2364292.216</v>
      </c>
      <c r="I9" s="16">
        <f>SUM(I10:I27)</f>
        <v>1871158.9310000006</v>
      </c>
      <c r="J9" s="15">
        <f>SUM(J10:J27)</f>
        <v>2675978.449</v>
      </c>
    </row>
    <row r="10" spans="1:10" ht="12.75" customHeight="1">
      <c r="A10" s="17" t="s">
        <v>12</v>
      </c>
      <c r="B10" s="29" t="s">
        <v>13</v>
      </c>
      <c r="C10" s="15">
        <v>197060</v>
      </c>
      <c r="D10" s="18">
        <v>368</v>
      </c>
      <c r="E10" s="33">
        <v>365.54</v>
      </c>
      <c r="F10" s="33">
        <v>363.59</v>
      </c>
      <c r="G10" s="18">
        <v>366.1300048828125</v>
      </c>
      <c r="H10" s="16">
        <v>150694.592</v>
      </c>
      <c r="I10" s="16">
        <v>119631.928</v>
      </c>
      <c r="J10" s="16">
        <v>161361.888</v>
      </c>
    </row>
    <row r="11" spans="1:10" ht="12.75" customHeight="1">
      <c r="A11" s="17" t="s">
        <v>14</v>
      </c>
      <c r="B11" s="29" t="s">
        <v>15</v>
      </c>
      <c r="C11" s="15">
        <v>19560</v>
      </c>
      <c r="D11" s="18">
        <v>448.5400085449219</v>
      </c>
      <c r="E11" s="33">
        <v>447.32</v>
      </c>
      <c r="F11" s="33">
        <v>445.57</v>
      </c>
      <c r="G11" s="18">
        <v>448.2300109863281</v>
      </c>
      <c r="H11" s="16">
        <v>15691.623</v>
      </c>
      <c r="I11" s="16">
        <v>10873.718</v>
      </c>
      <c r="J11" s="16">
        <v>18561.146</v>
      </c>
    </row>
    <row r="12" spans="1:10" ht="12.75" customHeight="1">
      <c r="A12" s="17" t="s">
        <v>16</v>
      </c>
      <c r="B12" s="29" t="s">
        <v>17</v>
      </c>
      <c r="C12" s="15">
        <v>69250</v>
      </c>
      <c r="D12" s="18">
        <v>393</v>
      </c>
      <c r="E12" s="33">
        <v>391.15</v>
      </c>
      <c r="F12" s="33">
        <v>388.77</v>
      </c>
      <c r="G12" s="18">
        <v>391.8399963378906</v>
      </c>
      <c r="H12" s="16">
        <v>55393.456</v>
      </c>
      <c r="I12" s="16">
        <v>41626.252</v>
      </c>
      <c r="J12" s="16">
        <v>60561.572</v>
      </c>
    </row>
    <row r="13" spans="1:10" ht="12.75" customHeight="1">
      <c r="A13" s="17" t="s">
        <v>18</v>
      </c>
      <c r="B13" s="29" t="s">
        <v>19</v>
      </c>
      <c r="C13" s="15">
        <v>1770</v>
      </c>
      <c r="D13" s="18">
        <v>334</v>
      </c>
      <c r="E13" s="33">
        <v>331.77</v>
      </c>
      <c r="F13" s="33">
        <v>329.65</v>
      </c>
      <c r="G13" s="18">
        <v>332.3999938964844</v>
      </c>
      <c r="H13" s="16">
        <v>910.197</v>
      </c>
      <c r="I13" s="16">
        <v>457.499</v>
      </c>
      <c r="J13" s="16">
        <v>1109.998</v>
      </c>
    </row>
    <row r="14" spans="1:10" ht="12.75" customHeight="1">
      <c r="A14" s="17" t="s">
        <v>20</v>
      </c>
      <c r="B14" s="29" t="s">
        <v>21</v>
      </c>
      <c r="C14" s="15">
        <v>24408.688</v>
      </c>
      <c r="D14" s="18">
        <v>241.1699981689453</v>
      </c>
      <c r="E14" s="33">
        <v>238.48</v>
      </c>
      <c r="F14" s="33">
        <v>233.59</v>
      </c>
      <c r="G14" s="18">
        <v>240.75</v>
      </c>
      <c r="H14" s="16">
        <v>11549.984</v>
      </c>
      <c r="I14" s="16">
        <v>2261.698</v>
      </c>
      <c r="J14" s="16">
        <v>22037.5</v>
      </c>
    </row>
    <row r="15" spans="1:10" ht="12.75" customHeight="1">
      <c r="A15" s="17" t="s">
        <v>22</v>
      </c>
      <c r="B15" s="29" t="s">
        <v>23</v>
      </c>
      <c r="C15" s="15">
        <v>30100</v>
      </c>
      <c r="D15" s="18">
        <v>436</v>
      </c>
      <c r="E15" s="33">
        <v>433.2</v>
      </c>
      <c r="F15" s="33">
        <v>430.85</v>
      </c>
      <c r="G15" s="18">
        <v>435.80999755859375</v>
      </c>
      <c r="H15" s="16">
        <v>15300.053</v>
      </c>
      <c r="I15" s="16">
        <v>7203.765</v>
      </c>
      <c r="J15" s="16">
        <v>29026.486</v>
      </c>
    </row>
    <row r="16" spans="1:10" ht="12.75" customHeight="1">
      <c r="A16" s="17" t="s">
        <v>24</v>
      </c>
      <c r="B16" s="29" t="s">
        <v>23</v>
      </c>
      <c r="C16" s="15">
        <v>3400</v>
      </c>
      <c r="D16" s="18">
        <v>98</v>
      </c>
      <c r="E16" s="33">
        <v>96.2</v>
      </c>
      <c r="F16" s="33">
        <v>94.13</v>
      </c>
      <c r="G16" s="18">
        <v>94.48999786376953</v>
      </c>
      <c r="H16" s="16">
        <v>2035.998</v>
      </c>
      <c r="I16" s="16">
        <v>989.799</v>
      </c>
      <c r="J16" s="16">
        <v>1155.399</v>
      </c>
    </row>
    <row r="17" spans="1:10" ht="12.75" customHeight="1">
      <c r="A17" s="17" t="s">
        <v>25</v>
      </c>
      <c r="B17" s="29" t="s">
        <v>26</v>
      </c>
      <c r="C17" s="15">
        <v>47643</v>
      </c>
      <c r="D17" s="18">
        <v>267</v>
      </c>
      <c r="E17" s="33">
        <v>265.22</v>
      </c>
      <c r="F17" s="33">
        <v>263.22</v>
      </c>
      <c r="G17" s="18">
        <v>266.57000732421875</v>
      </c>
      <c r="H17" s="16">
        <v>39324.492</v>
      </c>
      <c r="I17" s="16">
        <v>31134.11</v>
      </c>
      <c r="J17" s="16">
        <v>45574.972</v>
      </c>
    </row>
    <row r="18" spans="1:10" ht="12.75" customHeight="1">
      <c r="A18" s="17" t="s">
        <v>27</v>
      </c>
      <c r="B18" s="29" t="s">
        <v>27</v>
      </c>
      <c r="C18" s="15">
        <v>1940000</v>
      </c>
      <c r="D18" s="18">
        <v>199.5</v>
      </c>
      <c r="E18" s="33">
        <v>198.37</v>
      </c>
      <c r="F18" s="33">
        <v>196.46</v>
      </c>
      <c r="G18" s="18">
        <v>199.5500030517578</v>
      </c>
      <c r="H18" s="16">
        <v>1717042.176</v>
      </c>
      <c r="I18" s="16">
        <v>1394494.848</v>
      </c>
      <c r="J18" s="16">
        <v>1940000</v>
      </c>
    </row>
    <row r="19" spans="1:10" ht="12.75" customHeight="1">
      <c r="A19" s="17" t="s">
        <v>28</v>
      </c>
      <c r="B19" s="29" t="s">
        <v>28</v>
      </c>
      <c r="C19" s="15">
        <v>8530</v>
      </c>
      <c r="D19" s="18">
        <v>484.5</v>
      </c>
      <c r="E19" s="33">
        <v>482.99</v>
      </c>
      <c r="F19" s="33">
        <v>481.37</v>
      </c>
      <c r="G19" s="18">
        <v>480.9700012207031</v>
      </c>
      <c r="H19" s="16">
        <v>6331.137</v>
      </c>
      <c r="I19" s="16">
        <v>4263.845</v>
      </c>
      <c r="J19" s="16">
        <v>3821.851</v>
      </c>
    </row>
    <row r="20" spans="1:10" ht="12.75" customHeight="1">
      <c r="A20" s="17" t="s">
        <v>29</v>
      </c>
      <c r="B20" s="29" t="s">
        <v>30</v>
      </c>
      <c r="C20" s="15">
        <v>1808.767</v>
      </c>
      <c r="D20" s="18">
        <v>998.0900268554688</v>
      </c>
      <c r="E20" s="33">
        <v>997.99</v>
      </c>
      <c r="F20" s="33">
        <v>996.35</v>
      </c>
      <c r="G20" s="18">
        <v>997.9199829101562</v>
      </c>
      <c r="H20" s="16">
        <v>1769.592</v>
      </c>
      <c r="I20" s="16">
        <v>1303.544</v>
      </c>
      <c r="J20" s="16">
        <v>1749.019</v>
      </c>
    </row>
    <row r="21" spans="1:10" ht="12.75" customHeight="1">
      <c r="A21" s="17" t="s">
        <v>31</v>
      </c>
      <c r="B21" s="29" t="s">
        <v>32</v>
      </c>
      <c r="C21" s="15">
        <v>52000</v>
      </c>
      <c r="D21" s="18">
        <v>542</v>
      </c>
      <c r="E21" s="33">
        <v>538.73</v>
      </c>
      <c r="F21" s="33">
        <v>537.47</v>
      </c>
      <c r="G21" s="18">
        <v>538.77001953125</v>
      </c>
      <c r="H21" s="16">
        <v>28514.088</v>
      </c>
      <c r="I21" s="16">
        <v>22634.884</v>
      </c>
      <c r="J21" s="16">
        <v>28700.912</v>
      </c>
    </row>
    <row r="22" spans="1:10" ht="12.75" customHeight="1">
      <c r="A22" s="17" t="s">
        <v>33</v>
      </c>
      <c r="B22" s="29" t="s">
        <v>34</v>
      </c>
      <c r="C22" s="15">
        <v>7130</v>
      </c>
      <c r="D22" s="18">
        <v>95</v>
      </c>
      <c r="E22" s="33">
        <v>93.46</v>
      </c>
      <c r="F22" s="33">
        <v>91.3</v>
      </c>
      <c r="G22" s="18">
        <v>94.68000030517578</v>
      </c>
      <c r="H22" s="16">
        <v>5419.199</v>
      </c>
      <c r="I22" s="16">
        <v>3456.003</v>
      </c>
      <c r="J22" s="16">
        <v>6758.801</v>
      </c>
    </row>
    <row r="23" spans="1:10" ht="12.75" customHeight="1">
      <c r="A23" s="17" t="s">
        <v>35</v>
      </c>
      <c r="B23" s="29" t="s">
        <v>36</v>
      </c>
      <c r="C23" s="15">
        <v>19520</v>
      </c>
      <c r="D23" s="18">
        <v>997.5</v>
      </c>
      <c r="E23" s="33">
        <v>995.1</v>
      </c>
      <c r="F23" s="33">
        <v>992.76</v>
      </c>
      <c r="G23" s="18">
        <v>997.4199829101562</v>
      </c>
      <c r="H23" s="16">
        <v>12271.746</v>
      </c>
      <c r="I23" s="16">
        <v>6855.85</v>
      </c>
      <c r="J23" s="16">
        <v>19248.312</v>
      </c>
    </row>
    <row r="24" spans="1:10" ht="12.75" customHeight="1">
      <c r="A24" s="17" t="s">
        <v>37</v>
      </c>
      <c r="B24" s="29" t="s">
        <v>23</v>
      </c>
      <c r="C24" s="15">
        <v>16500</v>
      </c>
      <c r="D24" s="18">
        <v>433</v>
      </c>
      <c r="E24" s="33">
        <v>432.18</v>
      </c>
      <c r="F24" s="33">
        <v>430.22</v>
      </c>
      <c r="G24" s="18">
        <v>431.739990234375</v>
      </c>
      <c r="H24" s="16">
        <v>13203.571</v>
      </c>
      <c r="I24" s="16">
        <v>7416.803</v>
      </c>
      <c r="J24" s="16">
        <v>11658.369</v>
      </c>
    </row>
    <row r="25" spans="1:10" ht="12.75" customHeight="1">
      <c r="A25" s="17" t="s">
        <v>38</v>
      </c>
      <c r="B25" s="29" t="s">
        <v>39</v>
      </c>
      <c r="C25" s="15">
        <v>301000</v>
      </c>
      <c r="D25" s="18">
        <v>254</v>
      </c>
      <c r="E25" s="33">
        <v>252.26</v>
      </c>
      <c r="F25" s="33">
        <v>250.06</v>
      </c>
      <c r="G25" s="18">
        <v>254.00999450683594</v>
      </c>
      <c r="H25" s="16">
        <v>256816.912</v>
      </c>
      <c r="I25" s="16">
        <v>200953.488</v>
      </c>
      <c r="J25" s="16">
        <v>301000</v>
      </c>
    </row>
    <row r="26" spans="1:10" ht="12.75" customHeight="1">
      <c r="A26" s="17" t="s">
        <v>40</v>
      </c>
      <c r="B26" s="29" t="s">
        <v>41</v>
      </c>
      <c r="C26" s="15">
        <v>2020</v>
      </c>
      <c r="D26" s="18">
        <v>54</v>
      </c>
      <c r="E26" s="33">
        <v>53.09</v>
      </c>
      <c r="F26" s="33">
        <v>50.93</v>
      </c>
      <c r="G26" s="18">
        <v>53.77000045776367</v>
      </c>
      <c r="H26" s="16">
        <v>1783.4</v>
      </c>
      <c r="I26" s="16">
        <v>1266</v>
      </c>
      <c r="J26" s="16">
        <v>1960.2</v>
      </c>
    </row>
    <row r="27" spans="1:10" ht="12.75" customHeight="1">
      <c r="A27" s="17" t="s">
        <v>42</v>
      </c>
      <c r="B27" s="29" t="s">
        <v>23</v>
      </c>
      <c r="C27" s="15">
        <v>51910</v>
      </c>
      <c r="D27" s="18">
        <v>109</v>
      </c>
      <c r="E27" s="33">
        <v>107</v>
      </c>
      <c r="F27" s="33">
        <v>104.89</v>
      </c>
      <c r="G27" s="18">
        <v>105.9800033569336</v>
      </c>
      <c r="H27" s="16">
        <v>30240</v>
      </c>
      <c r="I27" s="16">
        <v>14334.897</v>
      </c>
      <c r="J27" s="16">
        <v>21692.024</v>
      </c>
    </row>
    <row r="28" spans="1:10" ht="12.75" customHeight="1">
      <c r="A28" s="20" t="s">
        <v>43</v>
      </c>
      <c r="B28" s="19" t="s">
        <v>10</v>
      </c>
      <c r="C28" s="15">
        <f>SUM(C29:C42)</f>
        <v>448608.527</v>
      </c>
      <c r="D28" s="15" t="s">
        <v>10</v>
      </c>
      <c r="E28" s="32" t="s">
        <v>10</v>
      </c>
      <c r="F28" s="32" t="s">
        <v>10</v>
      </c>
      <c r="G28" s="15" t="s">
        <v>10</v>
      </c>
      <c r="H28" s="15">
        <f>SUM(H29:H42)</f>
        <v>322136.87200000003</v>
      </c>
      <c r="I28" s="15">
        <f>SUM(I29:I42)</f>
        <v>231058.54499999998</v>
      </c>
      <c r="J28" s="15">
        <f>SUM(J29:J42)</f>
        <v>335980.08400000003</v>
      </c>
    </row>
    <row r="29" spans="1:10" ht="12.75" customHeight="1">
      <c r="A29" s="17" t="s">
        <v>44</v>
      </c>
      <c r="B29" s="29" t="s">
        <v>45</v>
      </c>
      <c r="C29" s="15">
        <v>108250</v>
      </c>
      <c r="D29" s="18">
        <v>425</v>
      </c>
      <c r="E29" s="33">
        <v>422.26</v>
      </c>
      <c r="F29" s="33">
        <v>417.84</v>
      </c>
      <c r="G29" s="18">
        <v>419.6600036621094</v>
      </c>
      <c r="H29" s="16">
        <v>89683.824</v>
      </c>
      <c r="I29" s="16">
        <v>63280.54</v>
      </c>
      <c r="J29" s="16">
        <v>72624.456</v>
      </c>
    </row>
    <row r="30" spans="1:10" ht="12.75" customHeight="1">
      <c r="A30" s="17" t="s">
        <v>46</v>
      </c>
      <c r="B30" s="29" t="s">
        <v>47</v>
      </c>
      <c r="C30" s="15">
        <v>34330</v>
      </c>
      <c r="D30" s="18">
        <v>305</v>
      </c>
      <c r="E30" s="33">
        <v>303.16</v>
      </c>
      <c r="F30" s="33">
        <v>301.29</v>
      </c>
      <c r="G30" s="18">
        <v>304.4100036621094</v>
      </c>
      <c r="H30" s="16">
        <v>27330.654</v>
      </c>
      <c r="I30" s="16">
        <v>20217.192</v>
      </c>
      <c r="J30" s="16">
        <v>32085.654</v>
      </c>
    </row>
    <row r="31" spans="1:10" ht="12.75" customHeight="1">
      <c r="A31" s="17" t="s">
        <v>48</v>
      </c>
      <c r="B31" s="29" t="s">
        <v>49</v>
      </c>
      <c r="C31" s="15">
        <v>2390</v>
      </c>
      <c r="D31" s="18">
        <v>425</v>
      </c>
      <c r="E31" s="33">
        <v>422.94</v>
      </c>
      <c r="F31" s="33">
        <v>419.23</v>
      </c>
      <c r="G31" s="18">
        <v>423.54998779296875</v>
      </c>
      <c r="H31" s="16">
        <v>1907.961</v>
      </c>
      <c r="I31" s="16">
        <v>1104.502</v>
      </c>
      <c r="J31" s="16">
        <v>2050.697</v>
      </c>
    </row>
    <row r="32" spans="1:10" ht="12.75" customHeight="1">
      <c r="A32" s="17" t="s">
        <v>50</v>
      </c>
      <c r="B32" s="29" t="s">
        <v>51</v>
      </c>
      <c r="C32" s="15">
        <v>2030</v>
      </c>
      <c r="D32" s="18">
        <v>292.9200134277344</v>
      </c>
      <c r="E32" s="33">
        <v>292.2</v>
      </c>
      <c r="F32" s="33">
        <v>290.56</v>
      </c>
      <c r="G32" s="18">
        <v>292.9599914550781</v>
      </c>
      <c r="H32" s="16">
        <v>1645.63</v>
      </c>
      <c r="I32" s="16">
        <v>894.152</v>
      </c>
      <c r="J32" s="16">
        <v>2030</v>
      </c>
    </row>
    <row r="33" spans="1:10" ht="12.75" customHeight="1">
      <c r="A33" s="17" t="s">
        <v>52</v>
      </c>
      <c r="B33" s="29" t="s">
        <v>53</v>
      </c>
      <c r="C33" s="15">
        <v>66380</v>
      </c>
      <c r="D33" s="18">
        <v>175.5</v>
      </c>
      <c r="E33" s="33">
        <v>173.87</v>
      </c>
      <c r="F33" s="33">
        <v>173.27</v>
      </c>
      <c r="G33" s="18">
        <v>174.8300018310547</v>
      </c>
      <c r="H33" s="16">
        <v>43388.648</v>
      </c>
      <c r="I33" s="16">
        <v>36782.748</v>
      </c>
      <c r="J33" s="16">
        <v>55975.224</v>
      </c>
    </row>
    <row r="34" spans="1:10" ht="12.75" customHeight="1">
      <c r="A34" s="17" t="s">
        <v>54</v>
      </c>
      <c r="B34" s="29" t="s">
        <v>55</v>
      </c>
      <c r="C34" s="15">
        <v>37180</v>
      </c>
      <c r="D34" s="18">
        <v>427</v>
      </c>
      <c r="E34" s="33">
        <v>421.86</v>
      </c>
      <c r="F34" s="33">
        <v>418.91</v>
      </c>
      <c r="G34" s="18">
        <v>420.5899963378906</v>
      </c>
      <c r="H34" s="16">
        <v>19277.76</v>
      </c>
      <c r="I34" s="16">
        <v>12013.607</v>
      </c>
      <c r="J34" s="16">
        <v>15904.991</v>
      </c>
    </row>
    <row r="35" spans="1:10" ht="12.75" customHeight="1">
      <c r="A35" s="17" t="s">
        <v>56</v>
      </c>
      <c r="B35" s="29" t="s">
        <v>57</v>
      </c>
      <c r="C35" s="15">
        <v>21000</v>
      </c>
      <c r="D35" s="18">
        <v>350</v>
      </c>
      <c r="E35" s="33">
        <v>346.85</v>
      </c>
      <c r="F35" s="33">
        <v>345.12</v>
      </c>
      <c r="G35" s="18">
        <v>349.19000244140625</v>
      </c>
      <c r="H35" s="16">
        <v>15289.26</v>
      </c>
      <c r="I35" s="16">
        <v>12574.193</v>
      </c>
      <c r="J35" s="16">
        <v>19359.754</v>
      </c>
    </row>
    <row r="36" spans="1:10" ht="12.75" customHeight="1">
      <c r="A36" s="17" t="s">
        <v>58</v>
      </c>
      <c r="B36" s="29" t="s">
        <v>59</v>
      </c>
      <c r="C36" s="15">
        <v>32500</v>
      </c>
      <c r="D36" s="18">
        <v>98</v>
      </c>
      <c r="E36" s="33">
        <v>95.78</v>
      </c>
      <c r="F36" s="33">
        <v>94.89</v>
      </c>
      <c r="G36" s="18">
        <v>97.5199966430664</v>
      </c>
      <c r="H36" s="16">
        <v>27556.798</v>
      </c>
      <c r="I36" s="16">
        <v>25630.358</v>
      </c>
      <c r="J36" s="16">
        <v>31431.192</v>
      </c>
    </row>
    <row r="37" spans="1:10" ht="12.75" customHeight="1">
      <c r="A37" s="17" t="s">
        <v>60</v>
      </c>
      <c r="B37" s="29" t="s">
        <v>49</v>
      </c>
      <c r="C37" s="15">
        <v>31780</v>
      </c>
      <c r="D37" s="18">
        <v>418</v>
      </c>
      <c r="E37" s="33">
        <v>406.31</v>
      </c>
      <c r="F37" s="33">
        <v>401.88</v>
      </c>
      <c r="G37" s="18">
        <v>404.1000061035156</v>
      </c>
      <c r="H37" s="16">
        <v>10545.657</v>
      </c>
      <c r="I37" s="16">
        <v>5709.845</v>
      </c>
      <c r="J37" s="16">
        <v>7858.806</v>
      </c>
    </row>
    <row r="38" spans="1:10" ht="12.75" customHeight="1">
      <c r="A38" s="17" t="s">
        <v>61</v>
      </c>
      <c r="B38" s="29" t="s">
        <v>62</v>
      </c>
      <c r="C38" s="15">
        <v>47218.527</v>
      </c>
      <c r="D38" s="18">
        <v>288</v>
      </c>
      <c r="E38" s="33">
        <v>286.25</v>
      </c>
      <c r="F38" s="33">
        <v>283.39</v>
      </c>
      <c r="G38" s="18">
        <v>287.6000061035156</v>
      </c>
      <c r="H38" s="16">
        <v>36129.596</v>
      </c>
      <c r="I38" s="16">
        <v>21679.27</v>
      </c>
      <c r="J38" s="16">
        <v>44683.952</v>
      </c>
    </row>
    <row r="39" spans="1:10" ht="12.75" customHeight="1">
      <c r="A39" s="17" t="s">
        <v>63</v>
      </c>
      <c r="B39" s="29" t="s">
        <v>64</v>
      </c>
      <c r="C39" s="15">
        <v>2250</v>
      </c>
      <c r="D39" s="18">
        <v>602.260009765625</v>
      </c>
      <c r="E39" s="33">
        <v>599.63</v>
      </c>
      <c r="F39" s="33">
        <v>595.81</v>
      </c>
      <c r="G39" s="18">
        <v>600.6900024414062</v>
      </c>
      <c r="H39" s="16">
        <v>1528.23</v>
      </c>
      <c r="I39" s="16">
        <v>749.427</v>
      </c>
      <c r="J39" s="16">
        <v>1794.144</v>
      </c>
    </row>
    <row r="40" spans="1:10" ht="12.75" customHeight="1">
      <c r="A40" s="17" t="s">
        <v>65</v>
      </c>
      <c r="B40" s="29" t="s">
        <v>53</v>
      </c>
      <c r="C40" s="15">
        <v>2720</v>
      </c>
      <c r="D40" s="18">
        <v>220.5</v>
      </c>
      <c r="E40" s="33">
        <v>219.51</v>
      </c>
      <c r="F40" s="33">
        <v>218.33</v>
      </c>
      <c r="G40" s="18">
        <v>220.24000549316406</v>
      </c>
      <c r="H40" s="16">
        <v>2034.198</v>
      </c>
      <c r="I40" s="16">
        <v>1558.701</v>
      </c>
      <c r="J40" s="16">
        <v>2470.405</v>
      </c>
    </row>
    <row r="41" spans="1:10" ht="12.75" customHeight="1">
      <c r="A41" s="17" t="s">
        <v>66</v>
      </c>
      <c r="B41" s="29" t="s">
        <v>67</v>
      </c>
      <c r="C41" s="15">
        <v>28780</v>
      </c>
      <c r="D41" s="18">
        <v>441</v>
      </c>
      <c r="E41" s="33">
        <v>438.87</v>
      </c>
      <c r="F41" s="33">
        <v>435.16</v>
      </c>
      <c r="G41" s="18">
        <v>436.9599914550781</v>
      </c>
      <c r="H41" s="16">
        <v>21735.488</v>
      </c>
      <c r="I41" s="16">
        <v>11904.01</v>
      </c>
      <c r="J41" s="16">
        <v>16673.977</v>
      </c>
    </row>
    <row r="42" spans="1:10" ht="12.75" customHeight="1">
      <c r="A42" s="17" t="s">
        <v>68</v>
      </c>
      <c r="B42" s="29" t="s">
        <v>69</v>
      </c>
      <c r="C42" s="15">
        <v>31800</v>
      </c>
      <c r="D42" s="18">
        <v>295</v>
      </c>
      <c r="E42" s="33">
        <v>293.18</v>
      </c>
      <c r="F42" s="33">
        <v>291.5</v>
      </c>
      <c r="G42" s="18">
        <v>294.82000732421875</v>
      </c>
      <c r="H42" s="16">
        <v>24083.168</v>
      </c>
      <c r="I42" s="16">
        <v>16960</v>
      </c>
      <c r="J42" s="16">
        <v>31036.832</v>
      </c>
    </row>
    <row r="43" spans="1:10" ht="12.75" customHeight="1">
      <c r="A43" s="20" t="s">
        <v>70</v>
      </c>
      <c r="B43" s="29" t="s">
        <v>10</v>
      </c>
      <c r="C43" s="15">
        <f>SUM(C44:C62)</f>
        <v>2803114.745</v>
      </c>
      <c r="D43" s="15" t="s">
        <v>10</v>
      </c>
      <c r="E43" s="32" t="s">
        <v>10</v>
      </c>
      <c r="F43" s="32" t="s">
        <v>10</v>
      </c>
      <c r="G43" s="18" t="s">
        <v>10</v>
      </c>
      <c r="H43" s="15">
        <f>SUM(H44:H62)</f>
        <v>2100499.682</v>
      </c>
      <c r="I43" s="15">
        <f>SUM(I44:I62)</f>
        <v>1587798.1079999998</v>
      </c>
      <c r="J43" s="15">
        <f>SUM(J44:J62)</f>
        <v>2281578.3570000003</v>
      </c>
    </row>
    <row r="44" spans="1:10" ht="12.75" customHeight="1">
      <c r="A44" s="17" t="s">
        <v>70</v>
      </c>
      <c r="B44" s="29" t="s">
        <v>70</v>
      </c>
      <c r="C44" s="15">
        <v>1601000</v>
      </c>
      <c r="D44" s="18">
        <v>142.5</v>
      </c>
      <c r="E44" s="33">
        <v>138.58</v>
      </c>
      <c r="F44" s="33">
        <v>135.2</v>
      </c>
      <c r="G44" s="18">
        <v>141.02999877929688</v>
      </c>
      <c r="H44" s="15">
        <v>1240752.128</v>
      </c>
      <c r="I44" s="15">
        <v>962099.776</v>
      </c>
      <c r="J44" s="15">
        <v>1465906.944</v>
      </c>
    </row>
    <row r="45" spans="1:10" ht="12.75" customHeight="1">
      <c r="A45" s="17" t="s">
        <v>71</v>
      </c>
      <c r="B45" s="29" t="s">
        <v>72</v>
      </c>
      <c r="C45" s="15">
        <v>6000</v>
      </c>
      <c r="D45" s="18">
        <v>97.30000305175781</v>
      </c>
      <c r="E45" s="33">
        <v>96.13</v>
      </c>
      <c r="F45" s="33">
        <v>94.5</v>
      </c>
      <c r="G45" s="18">
        <v>97.31999969482422</v>
      </c>
      <c r="H45" s="15">
        <v>5053.054</v>
      </c>
      <c r="I45" s="15">
        <v>3820</v>
      </c>
      <c r="J45" s="15">
        <v>6000</v>
      </c>
    </row>
    <row r="46" spans="1:10" ht="12.75" customHeight="1">
      <c r="A46" s="17" t="s">
        <v>69</v>
      </c>
      <c r="B46" s="29" t="s">
        <v>73</v>
      </c>
      <c r="C46" s="15">
        <v>126000</v>
      </c>
      <c r="D46" s="18">
        <v>114.5</v>
      </c>
      <c r="E46" s="33">
        <v>109</v>
      </c>
      <c r="F46" s="33">
        <v>107.69</v>
      </c>
      <c r="G46" s="18">
        <v>108.69999694824219</v>
      </c>
      <c r="H46" s="15">
        <v>42620</v>
      </c>
      <c r="I46" s="15">
        <v>31154.422</v>
      </c>
      <c r="J46" s="15">
        <v>39994.972</v>
      </c>
    </row>
    <row r="47" spans="1:10" ht="12.75" customHeight="1">
      <c r="A47" s="17" t="s">
        <v>74</v>
      </c>
      <c r="B47" s="29" t="s">
        <v>75</v>
      </c>
      <c r="C47" s="15">
        <v>86090</v>
      </c>
      <c r="D47" s="18">
        <v>103</v>
      </c>
      <c r="E47" s="33">
        <v>101.32</v>
      </c>
      <c r="F47" s="33">
        <v>98.99</v>
      </c>
      <c r="G47" s="18">
        <v>99</v>
      </c>
      <c r="H47" s="15">
        <v>63821.996</v>
      </c>
      <c r="I47" s="15">
        <v>39297.584</v>
      </c>
      <c r="J47" s="15">
        <v>39380</v>
      </c>
    </row>
    <row r="48" spans="1:10" ht="12.75" customHeight="1">
      <c r="A48" s="17" t="s">
        <v>76</v>
      </c>
      <c r="B48" s="29" t="s">
        <v>75</v>
      </c>
      <c r="C48" s="15">
        <v>12165.745</v>
      </c>
      <c r="D48" s="18">
        <v>84.5999984741211</v>
      </c>
      <c r="E48" s="33">
        <v>83.59</v>
      </c>
      <c r="F48" s="33">
        <v>83.52</v>
      </c>
      <c r="G48" s="18">
        <v>84.27999877929688</v>
      </c>
      <c r="H48" s="15">
        <v>8308.447</v>
      </c>
      <c r="I48" s="15">
        <v>8122.991</v>
      </c>
      <c r="J48" s="15">
        <v>10687.848</v>
      </c>
    </row>
    <row r="49" spans="1:10" ht="12.75" customHeight="1">
      <c r="A49" s="17" t="s">
        <v>77</v>
      </c>
      <c r="B49" s="29" t="s">
        <v>78</v>
      </c>
      <c r="C49" s="15">
        <v>118820</v>
      </c>
      <c r="D49" s="18">
        <v>236.1999969482422</v>
      </c>
      <c r="E49" s="33">
        <v>235</v>
      </c>
      <c r="F49" s="33">
        <v>232.58</v>
      </c>
      <c r="G49" s="18">
        <v>236.39999389648438</v>
      </c>
      <c r="H49" s="15">
        <v>93640</v>
      </c>
      <c r="I49" s="15">
        <v>61754.104</v>
      </c>
      <c r="J49" s="15">
        <v>118820</v>
      </c>
    </row>
    <row r="50" spans="1:10" ht="12.75" customHeight="1">
      <c r="A50" s="17" t="s">
        <v>79</v>
      </c>
      <c r="B50" s="29" t="s">
        <v>80</v>
      </c>
      <c r="C50" s="15">
        <v>1070</v>
      </c>
      <c r="D50" s="18">
        <v>214</v>
      </c>
      <c r="E50" s="33">
        <v>214.18</v>
      </c>
      <c r="F50" s="33">
        <v>212.23</v>
      </c>
      <c r="G50" s="18">
        <v>213.77999877929688</v>
      </c>
      <c r="H50" s="15">
        <v>1070</v>
      </c>
      <c r="I50" s="15">
        <v>602.899</v>
      </c>
      <c r="J50" s="15">
        <v>1006.2</v>
      </c>
    </row>
    <row r="51" spans="1:10" ht="12.75" customHeight="1">
      <c r="A51" s="17" t="s">
        <v>81</v>
      </c>
      <c r="B51" s="29" t="s">
        <v>81</v>
      </c>
      <c r="C51" s="15">
        <v>12100</v>
      </c>
      <c r="D51" s="18">
        <v>655</v>
      </c>
      <c r="E51" s="33">
        <v>653.62</v>
      </c>
      <c r="F51" s="33">
        <v>651.99</v>
      </c>
      <c r="G51" s="18">
        <v>653.4199829101562</v>
      </c>
      <c r="H51" s="15">
        <v>9661.991</v>
      </c>
      <c r="I51" s="15">
        <v>6789.14</v>
      </c>
      <c r="J51" s="15">
        <v>9308.636</v>
      </c>
    </row>
    <row r="52" spans="1:10" ht="12.75" customHeight="1">
      <c r="A52" s="17" t="s">
        <v>82</v>
      </c>
      <c r="B52" s="29" t="s">
        <v>83</v>
      </c>
      <c r="C52" s="15">
        <v>71829</v>
      </c>
      <c r="D52" s="18">
        <v>130</v>
      </c>
      <c r="E52" s="33">
        <v>127.8</v>
      </c>
      <c r="F52" s="33">
        <v>124.88</v>
      </c>
      <c r="G52" s="18">
        <v>130</v>
      </c>
      <c r="H52" s="15">
        <v>55002.02</v>
      </c>
      <c r="I52" s="15">
        <v>38756.788</v>
      </c>
      <c r="J52" s="15">
        <v>71829</v>
      </c>
    </row>
    <row r="53" spans="1:10" ht="12.75" customHeight="1">
      <c r="A53" s="17" t="s">
        <v>84</v>
      </c>
      <c r="B53" s="29" t="s">
        <v>73</v>
      </c>
      <c r="C53" s="15">
        <v>434040</v>
      </c>
      <c r="D53" s="18">
        <v>127</v>
      </c>
      <c r="E53" s="33">
        <v>125.79</v>
      </c>
      <c r="F53" s="33">
        <v>124.36</v>
      </c>
      <c r="G53" s="18">
        <v>124.44999694824219</v>
      </c>
      <c r="H53" s="15">
        <v>354857.664</v>
      </c>
      <c r="I53" s="15">
        <v>275006.432</v>
      </c>
      <c r="J53" s="15">
        <v>278965.376</v>
      </c>
    </row>
    <row r="54" spans="1:10" ht="12.75" customHeight="1">
      <c r="A54" s="17" t="s">
        <v>85</v>
      </c>
      <c r="B54" s="29" t="s">
        <v>78</v>
      </c>
      <c r="C54" s="15">
        <v>74000</v>
      </c>
      <c r="D54" s="18">
        <v>246</v>
      </c>
      <c r="E54" s="33">
        <v>243.35</v>
      </c>
      <c r="F54" s="33">
        <v>241.85</v>
      </c>
      <c r="G54" s="18">
        <v>241.72000122070312</v>
      </c>
      <c r="H54" s="15">
        <v>38406.568</v>
      </c>
      <c r="I54" s="15">
        <v>24712.044</v>
      </c>
      <c r="J54" s="15">
        <v>23786.408</v>
      </c>
    </row>
    <row r="55" spans="1:10" ht="12.75" customHeight="1">
      <c r="A55" s="17" t="s">
        <v>86</v>
      </c>
      <c r="B55" s="29" t="s">
        <v>75</v>
      </c>
      <c r="C55" s="15">
        <v>52000</v>
      </c>
      <c r="D55" s="18">
        <v>120</v>
      </c>
      <c r="E55" s="33">
        <v>118.81</v>
      </c>
      <c r="F55" s="33">
        <v>116.24</v>
      </c>
      <c r="G55" s="18">
        <v>117.56999969482422</v>
      </c>
      <c r="H55" s="15">
        <v>41777.48</v>
      </c>
      <c r="I55" s="15">
        <v>24360.068</v>
      </c>
      <c r="J55" s="15">
        <v>32561.808</v>
      </c>
    </row>
    <row r="56" spans="1:10" ht="12.75" customHeight="1">
      <c r="A56" s="17" t="s">
        <v>78</v>
      </c>
      <c r="B56" s="29" t="s">
        <v>78</v>
      </c>
      <c r="C56" s="15">
        <v>54000</v>
      </c>
      <c r="D56" s="18">
        <v>102</v>
      </c>
      <c r="E56" s="33">
        <v>102.16</v>
      </c>
      <c r="F56" s="33">
        <v>101.18</v>
      </c>
      <c r="G56" s="18">
        <v>102.12999725341797</v>
      </c>
      <c r="H56" s="15">
        <v>54000</v>
      </c>
      <c r="I56" s="15">
        <v>46128.004</v>
      </c>
      <c r="J56" s="15">
        <v>54000</v>
      </c>
    </row>
    <row r="57" spans="1:10" ht="12.75" customHeight="1">
      <c r="A57" s="17" t="s">
        <v>87</v>
      </c>
      <c r="B57" s="29" t="s">
        <v>88</v>
      </c>
      <c r="C57" s="15">
        <v>7670</v>
      </c>
      <c r="D57" s="18">
        <v>100</v>
      </c>
      <c r="E57" s="33">
        <v>99.39</v>
      </c>
      <c r="F57" s="33">
        <v>97.72</v>
      </c>
      <c r="G57" s="18">
        <v>100.02999877929688</v>
      </c>
      <c r="H57" s="15">
        <v>6431.699</v>
      </c>
      <c r="I57" s="15">
        <v>3712.402</v>
      </c>
      <c r="J57" s="15">
        <v>7670</v>
      </c>
    </row>
    <row r="58" spans="1:10" ht="12.75" customHeight="1">
      <c r="A58" s="17" t="s">
        <v>89</v>
      </c>
      <c r="B58" s="29" t="s">
        <v>90</v>
      </c>
      <c r="C58" s="15">
        <v>29140</v>
      </c>
      <c r="D58" s="18">
        <v>250</v>
      </c>
      <c r="E58" s="33">
        <v>248.65</v>
      </c>
      <c r="F58" s="33">
        <v>246.56</v>
      </c>
      <c r="G58" s="18">
        <v>249.8300018310547</v>
      </c>
      <c r="H58" s="15">
        <v>23676.976</v>
      </c>
      <c r="I58" s="15">
        <v>15787.793</v>
      </c>
      <c r="J58" s="15">
        <v>28452.074</v>
      </c>
    </row>
    <row r="59" spans="1:10" ht="12.75" customHeight="1">
      <c r="A59" s="17" t="s">
        <v>91</v>
      </c>
      <c r="B59" s="29" t="s">
        <v>92</v>
      </c>
      <c r="C59" s="15">
        <v>43000</v>
      </c>
      <c r="D59" s="18">
        <v>254.5</v>
      </c>
      <c r="E59" s="33">
        <v>252.62</v>
      </c>
      <c r="F59" s="33">
        <v>249.52</v>
      </c>
      <c r="G59" s="18">
        <v>254.50999450683594</v>
      </c>
      <c r="H59" s="15">
        <v>33056.864</v>
      </c>
      <c r="I59" s="15">
        <v>17919.372</v>
      </c>
      <c r="J59" s="15">
        <v>43000</v>
      </c>
    </row>
    <row r="60" spans="1:10" ht="12.75" customHeight="1">
      <c r="A60" s="17" t="s">
        <v>93</v>
      </c>
      <c r="B60" s="29" t="s">
        <v>72</v>
      </c>
      <c r="C60" s="15">
        <v>18190</v>
      </c>
      <c r="D60" s="18">
        <v>510</v>
      </c>
      <c r="E60" s="33">
        <v>507.5</v>
      </c>
      <c r="F60" s="33">
        <v>504.36</v>
      </c>
      <c r="G60" s="18">
        <v>509.70001220703125</v>
      </c>
      <c r="H60" s="15">
        <v>13260</v>
      </c>
      <c r="I60" s="15">
        <v>8247.379</v>
      </c>
      <c r="J60" s="15">
        <v>17581.024</v>
      </c>
    </row>
    <row r="61" spans="1:10" ht="12.75" customHeight="1">
      <c r="A61" s="17" t="s">
        <v>232</v>
      </c>
      <c r="B61" s="29" t="s">
        <v>231</v>
      </c>
      <c r="C61" s="15">
        <v>35040</v>
      </c>
      <c r="D61" s="18">
        <v>310</v>
      </c>
      <c r="E61" s="33" t="s">
        <v>244</v>
      </c>
      <c r="F61" s="33">
        <v>304.94</v>
      </c>
      <c r="G61" s="18">
        <v>305.6400146484375</v>
      </c>
      <c r="H61" s="15" t="s">
        <v>244</v>
      </c>
      <c r="I61" s="15">
        <v>9943.706</v>
      </c>
      <c r="J61" s="15">
        <v>12516.055</v>
      </c>
    </row>
    <row r="62" spans="1:10" ht="12.75" customHeight="1">
      <c r="A62" s="17" t="s">
        <v>94</v>
      </c>
      <c r="B62" s="29" t="s">
        <v>88</v>
      </c>
      <c r="C62" s="15">
        <v>20960</v>
      </c>
      <c r="D62" s="18">
        <v>101.5</v>
      </c>
      <c r="E62" s="33">
        <v>99.92</v>
      </c>
      <c r="F62" s="33">
        <v>97.76</v>
      </c>
      <c r="G62" s="18">
        <v>101.30000305175781</v>
      </c>
      <c r="H62" s="15">
        <v>15102.795</v>
      </c>
      <c r="I62" s="15">
        <v>9583.204</v>
      </c>
      <c r="J62" s="15">
        <v>20112.012</v>
      </c>
    </row>
    <row r="63" spans="1:10" ht="12.75" customHeight="1">
      <c r="A63" s="20" t="s">
        <v>95</v>
      </c>
      <c r="B63" s="29" t="s">
        <v>10</v>
      </c>
      <c r="C63" s="15">
        <f>SUM(C64:C77)</f>
        <v>6881960.057</v>
      </c>
      <c r="D63" s="15" t="s">
        <v>10</v>
      </c>
      <c r="E63" s="32" t="s">
        <v>10</v>
      </c>
      <c r="F63" s="32" t="s">
        <v>10</v>
      </c>
      <c r="G63" s="18" t="s">
        <v>10</v>
      </c>
      <c r="H63" s="15">
        <f>SUM(H64:H77)</f>
        <v>5083303.33</v>
      </c>
      <c r="I63" s="15">
        <f>SUM(I64:I77)</f>
        <v>4266825.038</v>
      </c>
      <c r="J63" s="15">
        <f>SUM(J64:J77)</f>
        <v>5652241.994999999</v>
      </c>
    </row>
    <row r="64" spans="1:10" ht="12.75" customHeight="1">
      <c r="A64" s="17" t="s">
        <v>96</v>
      </c>
      <c r="B64" s="29" t="s">
        <v>97</v>
      </c>
      <c r="C64" s="15">
        <v>5250</v>
      </c>
      <c r="D64" s="18">
        <v>100</v>
      </c>
      <c r="E64" s="33">
        <v>98.65</v>
      </c>
      <c r="F64" s="33">
        <v>97.12</v>
      </c>
      <c r="G64" s="18">
        <v>98.80999755859375</v>
      </c>
      <c r="H64" s="16">
        <v>3710.002</v>
      </c>
      <c r="I64" s="16">
        <v>2312.002</v>
      </c>
      <c r="J64" s="16">
        <v>3869.998</v>
      </c>
    </row>
    <row r="65" spans="1:10" ht="12.75" customHeight="1">
      <c r="A65" s="17" t="s">
        <v>98</v>
      </c>
      <c r="B65" s="29" t="s">
        <v>99</v>
      </c>
      <c r="C65" s="15">
        <v>13110</v>
      </c>
      <c r="D65" s="18">
        <v>101</v>
      </c>
      <c r="E65" s="33">
        <v>99.92</v>
      </c>
      <c r="F65" s="33">
        <v>98.14</v>
      </c>
      <c r="G65" s="18">
        <v>100.44999694824219</v>
      </c>
      <c r="H65" s="16">
        <v>10002.395</v>
      </c>
      <c r="I65" s="16">
        <v>5923.999</v>
      </c>
      <c r="J65" s="16">
        <v>11509.491</v>
      </c>
    </row>
    <row r="66" spans="1:10" ht="12.75" customHeight="1">
      <c r="A66" s="17" t="s">
        <v>100</v>
      </c>
      <c r="B66" s="29" t="s">
        <v>101</v>
      </c>
      <c r="C66" s="15">
        <v>6700000</v>
      </c>
      <c r="D66" s="18">
        <v>106</v>
      </c>
      <c r="E66" s="33">
        <v>101.47</v>
      </c>
      <c r="F66" s="33">
        <v>99.11</v>
      </c>
      <c r="G66" s="18">
        <v>102.97000122070312</v>
      </c>
      <c r="H66" s="16">
        <v>4950336</v>
      </c>
      <c r="I66" s="16">
        <v>4160942.336</v>
      </c>
      <c r="J66" s="16">
        <v>5497717.248</v>
      </c>
    </row>
    <row r="67" spans="1:10" ht="12.75" customHeight="1">
      <c r="A67" s="17" t="s">
        <v>102</v>
      </c>
      <c r="B67" s="29" t="s">
        <v>99</v>
      </c>
      <c r="C67" s="15">
        <v>10390</v>
      </c>
      <c r="D67" s="18">
        <v>23.5</v>
      </c>
      <c r="E67" s="33">
        <v>22.2</v>
      </c>
      <c r="F67" s="33">
        <v>19.99</v>
      </c>
      <c r="G67" s="18">
        <v>23.260000228881836</v>
      </c>
      <c r="H67" s="16">
        <v>7454.002</v>
      </c>
      <c r="I67" s="16">
        <v>3758.1</v>
      </c>
      <c r="J67" s="16">
        <v>9794.801</v>
      </c>
    </row>
    <row r="68" spans="1:10" ht="12.75" customHeight="1">
      <c r="A68" s="17" t="s">
        <v>103</v>
      </c>
      <c r="B68" s="29" t="s">
        <v>104</v>
      </c>
      <c r="C68" s="15">
        <v>17000</v>
      </c>
      <c r="D68" s="18">
        <v>98.5</v>
      </c>
      <c r="E68" s="33">
        <v>97.63</v>
      </c>
      <c r="F68" s="33">
        <v>95.97</v>
      </c>
      <c r="G68" s="18">
        <v>98.26000213623047</v>
      </c>
      <c r="H68" s="16">
        <v>14531.678</v>
      </c>
      <c r="I68" s="16">
        <v>9822.032</v>
      </c>
      <c r="J68" s="16">
        <v>16319.092</v>
      </c>
    </row>
    <row r="69" spans="1:10" ht="12.75" customHeight="1">
      <c r="A69" s="17" t="s">
        <v>105</v>
      </c>
      <c r="B69" s="29" t="s">
        <v>106</v>
      </c>
      <c r="C69" s="15">
        <v>26772.8</v>
      </c>
      <c r="D69" s="18">
        <v>114.44999694824219</v>
      </c>
      <c r="E69" s="33">
        <v>113.16</v>
      </c>
      <c r="F69" s="33">
        <v>111.76</v>
      </c>
      <c r="G69" s="18">
        <v>113.25</v>
      </c>
      <c r="H69" s="16">
        <v>20383.016</v>
      </c>
      <c r="I69" s="16">
        <v>14484.407</v>
      </c>
      <c r="J69" s="16">
        <v>20781.25</v>
      </c>
    </row>
    <row r="70" spans="1:10" ht="12.75" customHeight="1">
      <c r="A70" s="17" t="s">
        <v>107</v>
      </c>
      <c r="B70" s="29" t="s">
        <v>97</v>
      </c>
      <c r="C70" s="15">
        <v>2810</v>
      </c>
      <c r="D70" s="18">
        <v>93</v>
      </c>
      <c r="E70" s="33">
        <v>89.66</v>
      </c>
      <c r="F70" s="33">
        <v>88.09</v>
      </c>
      <c r="G70" s="18">
        <v>87.73999786376953</v>
      </c>
      <c r="H70" s="16">
        <v>1287.801</v>
      </c>
      <c r="I70" s="16">
        <v>806.099</v>
      </c>
      <c r="J70" s="16">
        <v>717.6</v>
      </c>
    </row>
    <row r="71" spans="1:10" ht="12.75" customHeight="1">
      <c r="A71" s="17" t="s">
        <v>108</v>
      </c>
      <c r="B71" s="29" t="s">
        <v>106</v>
      </c>
      <c r="C71" s="15">
        <v>5194.457</v>
      </c>
      <c r="D71" s="18">
        <v>111</v>
      </c>
      <c r="E71" s="33">
        <v>110.17</v>
      </c>
      <c r="F71" s="33">
        <v>108.45</v>
      </c>
      <c r="G71" s="18">
        <v>110.97000122070312</v>
      </c>
      <c r="H71" s="16">
        <v>4177.131</v>
      </c>
      <c r="I71" s="16">
        <v>2475.842</v>
      </c>
      <c r="J71" s="16">
        <v>5156.651</v>
      </c>
    </row>
    <row r="72" spans="1:10" ht="12.75" customHeight="1">
      <c r="A72" s="17" t="s">
        <v>109</v>
      </c>
      <c r="B72" s="29" t="s">
        <v>109</v>
      </c>
      <c r="C72" s="15">
        <v>6330</v>
      </c>
      <c r="D72" s="18">
        <v>99</v>
      </c>
      <c r="E72" s="33">
        <v>97.27</v>
      </c>
      <c r="F72" s="33">
        <v>95.51</v>
      </c>
      <c r="G72" s="18">
        <v>95.93000030517578</v>
      </c>
      <c r="H72" s="16">
        <v>3748.296</v>
      </c>
      <c r="I72" s="16">
        <v>1987.802</v>
      </c>
      <c r="J72" s="16">
        <v>2315.4</v>
      </c>
    </row>
    <row r="73" spans="1:10" ht="12.75" customHeight="1">
      <c r="A73" s="17" t="s">
        <v>233</v>
      </c>
      <c r="B73" s="29" t="s">
        <v>101</v>
      </c>
      <c r="C73" s="15">
        <v>23470</v>
      </c>
      <c r="D73" s="18">
        <v>88</v>
      </c>
      <c r="E73" s="33" t="s">
        <v>244</v>
      </c>
      <c r="F73" s="33">
        <v>86.51</v>
      </c>
      <c r="G73" s="18">
        <v>86.31999969482422</v>
      </c>
      <c r="H73" s="16" t="s">
        <v>244</v>
      </c>
      <c r="I73" s="16">
        <v>17927.208</v>
      </c>
      <c r="J73" s="16">
        <v>17220.398</v>
      </c>
    </row>
    <row r="74" spans="1:10" ht="12.75" customHeight="1">
      <c r="A74" s="17" t="s">
        <v>110</v>
      </c>
      <c r="B74" s="29" t="s">
        <v>111</v>
      </c>
      <c r="C74" s="15">
        <v>61424</v>
      </c>
      <c r="D74" s="18">
        <v>118</v>
      </c>
      <c r="E74" s="33">
        <v>118.12</v>
      </c>
      <c r="F74" s="33">
        <v>115.84</v>
      </c>
      <c r="G74" s="18">
        <v>117.86000061035156</v>
      </c>
      <c r="H74" s="16">
        <v>61424</v>
      </c>
      <c r="I74" s="16">
        <v>43301.368</v>
      </c>
      <c r="J74" s="16">
        <v>60234.648</v>
      </c>
    </row>
    <row r="75" spans="1:10" ht="12.75" customHeight="1">
      <c r="A75" s="17" t="s">
        <v>112</v>
      </c>
      <c r="B75" s="29" t="s">
        <v>113</v>
      </c>
      <c r="C75" s="15">
        <v>5866.8</v>
      </c>
      <c r="D75" s="18">
        <v>99</v>
      </c>
      <c r="E75" s="33">
        <v>97.77</v>
      </c>
      <c r="F75" s="33">
        <v>96.14</v>
      </c>
      <c r="G75" s="18">
        <v>97.66000366210938</v>
      </c>
      <c r="H75" s="16">
        <v>3580.06</v>
      </c>
      <c r="I75" s="16">
        <v>1497.443</v>
      </c>
      <c r="J75" s="16">
        <v>3414.576</v>
      </c>
    </row>
    <row r="76" spans="1:10" ht="12.75" customHeight="1">
      <c r="A76" s="17" t="s">
        <v>114</v>
      </c>
      <c r="B76" s="29" t="s">
        <v>99</v>
      </c>
      <c r="C76" s="15">
        <v>832</v>
      </c>
      <c r="D76" s="18">
        <v>54.5</v>
      </c>
      <c r="E76" s="33">
        <v>53.54</v>
      </c>
      <c r="F76" s="33">
        <v>52.04</v>
      </c>
      <c r="G76" s="18">
        <v>53.7400016784668</v>
      </c>
      <c r="H76" s="16">
        <v>642.672</v>
      </c>
      <c r="I76" s="16">
        <v>383.976</v>
      </c>
      <c r="J76" s="16">
        <v>680.032</v>
      </c>
    </row>
    <row r="77" spans="1:10" ht="12.75" customHeight="1">
      <c r="A77" s="17" t="s">
        <v>115</v>
      </c>
      <c r="B77" s="29" t="s">
        <v>111</v>
      </c>
      <c r="C77" s="15">
        <v>3510</v>
      </c>
      <c r="D77" s="18">
        <v>100</v>
      </c>
      <c r="E77" s="33">
        <v>97.15</v>
      </c>
      <c r="F77" s="33">
        <v>95.14</v>
      </c>
      <c r="G77" s="18">
        <v>98.05999755859375</v>
      </c>
      <c r="H77" s="16">
        <v>2026.277</v>
      </c>
      <c r="I77" s="16">
        <v>1202.424</v>
      </c>
      <c r="J77" s="16">
        <v>2510.81</v>
      </c>
    </row>
    <row r="78" spans="1:10" ht="12.75" customHeight="1">
      <c r="A78" s="20" t="s">
        <v>116</v>
      </c>
      <c r="B78" s="29" t="s">
        <v>10</v>
      </c>
      <c r="C78" s="15">
        <v>24000</v>
      </c>
      <c r="D78" s="15" t="s">
        <v>10</v>
      </c>
      <c r="E78" s="32" t="s">
        <v>10</v>
      </c>
      <c r="F78" s="32" t="s">
        <v>10</v>
      </c>
      <c r="G78" s="18" t="s">
        <v>10</v>
      </c>
      <c r="H78" s="16">
        <v>15522.499</v>
      </c>
      <c r="I78" s="16">
        <v>8043.836</v>
      </c>
      <c r="J78" s="16">
        <v>23044.744</v>
      </c>
    </row>
    <row r="79" spans="1:10" ht="12.75" customHeight="1">
      <c r="A79" s="17" t="s">
        <v>117</v>
      </c>
      <c r="B79" s="29" t="s">
        <v>118</v>
      </c>
      <c r="C79" s="15">
        <v>24000</v>
      </c>
      <c r="D79" s="18">
        <v>109.27999877929688</v>
      </c>
      <c r="E79" s="33">
        <v>108.02</v>
      </c>
      <c r="F79" s="33">
        <v>106.48</v>
      </c>
      <c r="G79" s="18">
        <v>109.16000366210938</v>
      </c>
      <c r="H79" s="16">
        <v>15522.499</v>
      </c>
      <c r="I79" s="16">
        <v>8043.836</v>
      </c>
      <c r="J79" s="16">
        <v>23044.744</v>
      </c>
    </row>
    <row r="80" spans="1:10" ht="12.75" customHeight="1">
      <c r="A80" s="20" t="s">
        <v>119</v>
      </c>
      <c r="B80" s="29" t="s">
        <v>10</v>
      </c>
      <c r="C80" s="15">
        <f>SUM(C81:C93)</f>
        <v>1756917.516</v>
      </c>
      <c r="D80" s="15" t="s">
        <v>10</v>
      </c>
      <c r="E80" s="32" t="s">
        <v>10</v>
      </c>
      <c r="F80" s="32" t="s">
        <v>10</v>
      </c>
      <c r="G80" s="18" t="s">
        <v>10</v>
      </c>
      <c r="H80" s="15">
        <f>SUM(H81:H93)</f>
        <v>1064272.436</v>
      </c>
      <c r="I80" s="15">
        <f>SUM(I81:I93)</f>
        <v>759435.9809999999</v>
      </c>
      <c r="J80" s="15">
        <f>SUM(J81:J93)</f>
        <v>1594485.366</v>
      </c>
    </row>
    <row r="81" spans="1:10" ht="12.75" customHeight="1">
      <c r="A81" s="17" t="s">
        <v>120</v>
      </c>
      <c r="B81" s="29" t="s">
        <v>121</v>
      </c>
      <c r="C81" s="15">
        <v>52000</v>
      </c>
      <c r="D81" s="18">
        <v>115</v>
      </c>
      <c r="E81" s="33">
        <v>113.6</v>
      </c>
      <c r="F81" s="33">
        <v>111.23</v>
      </c>
      <c r="G81" s="18">
        <v>115.05000305175781</v>
      </c>
      <c r="H81" s="16">
        <v>42919.992</v>
      </c>
      <c r="I81" s="16">
        <v>28734.02</v>
      </c>
      <c r="J81" s="16">
        <v>52000</v>
      </c>
    </row>
    <row r="82" spans="1:10" ht="12.75" customHeight="1">
      <c r="A82" s="17" t="s">
        <v>122</v>
      </c>
      <c r="B82" s="29" t="s">
        <v>123</v>
      </c>
      <c r="C82" s="15">
        <v>891000</v>
      </c>
      <c r="D82" s="18">
        <v>153</v>
      </c>
      <c r="E82" s="33">
        <v>150.18</v>
      </c>
      <c r="F82" s="33">
        <v>147.34</v>
      </c>
      <c r="G82" s="18">
        <v>153.02000427246094</v>
      </c>
      <c r="H82" s="16">
        <v>644340.48</v>
      </c>
      <c r="I82" s="16">
        <v>464115.776</v>
      </c>
      <c r="J82" s="16">
        <v>891000</v>
      </c>
    </row>
    <row r="83" spans="1:10" ht="12.75" customHeight="1">
      <c r="A83" s="17" t="s">
        <v>124</v>
      </c>
      <c r="B83" s="29" t="s">
        <v>125</v>
      </c>
      <c r="C83" s="15">
        <v>19600</v>
      </c>
      <c r="D83" s="18">
        <v>112</v>
      </c>
      <c r="E83" s="33">
        <v>110.97</v>
      </c>
      <c r="F83" s="33">
        <v>109.19</v>
      </c>
      <c r="G83" s="18">
        <v>112.06999969482422</v>
      </c>
      <c r="H83" s="16">
        <v>15650.404</v>
      </c>
      <c r="I83" s="16">
        <v>10105.307</v>
      </c>
      <c r="J83" s="16">
        <v>19600</v>
      </c>
    </row>
    <row r="84" spans="1:10" ht="12.75" customHeight="1">
      <c r="A84" s="17" t="s">
        <v>126</v>
      </c>
      <c r="B84" s="29" t="s">
        <v>127</v>
      </c>
      <c r="C84" s="15">
        <v>96800</v>
      </c>
      <c r="D84" s="18">
        <v>95</v>
      </c>
      <c r="E84" s="33">
        <v>91.69</v>
      </c>
      <c r="F84" s="33">
        <v>88.3</v>
      </c>
      <c r="G84" s="18">
        <v>94.79000091552734</v>
      </c>
      <c r="H84" s="16">
        <v>64972.02</v>
      </c>
      <c r="I84" s="16">
        <v>38086.688</v>
      </c>
      <c r="J84" s="16">
        <v>94742.008</v>
      </c>
    </row>
    <row r="85" spans="1:10" ht="12.75" customHeight="1">
      <c r="A85" s="17" t="s">
        <v>128</v>
      </c>
      <c r="B85" s="29" t="s">
        <v>129</v>
      </c>
      <c r="C85" s="15">
        <v>6000</v>
      </c>
      <c r="D85" s="18">
        <v>104.5</v>
      </c>
      <c r="E85" s="33">
        <v>103.13</v>
      </c>
      <c r="F85" s="33">
        <v>101.97</v>
      </c>
      <c r="G85" s="18">
        <v>104.51000213623047</v>
      </c>
      <c r="H85" s="16">
        <v>4018.997</v>
      </c>
      <c r="I85" s="16">
        <v>2824.501</v>
      </c>
      <c r="J85" s="16">
        <v>6000</v>
      </c>
    </row>
    <row r="86" spans="1:10" ht="12.75" customHeight="1">
      <c r="A86" s="17" t="s">
        <v>130</v>
      </c>
      <c r="B86" s="29" t="s">
        <v>131</v>
      </c>
      <c r="C86" s="15">
        <v>26230</v>
      </c>
      <c r="D86" s="18">
        <v>96</v>
      </c>
      <c r="E86" s="33">
        <v>94.6</v>
      </c>
      <c r="F86" s="33">
        <v>92.79</v>
      </c>
      <c r="G86" s="18">
        <v>94.0199966430664</v>
      </c>
      <c r="H86" s="16">
        <v>19043.994</v>
      </c>
      <c r="I86" s="16">
        <v>13054.823</v>
      </c>
      <c r="J86" s="16">
        <v>16758.787</v>
      </c>
    </row>
    <row r="87" spans="1:10" ht="12.75" customHeight="1">
      <c r="A87" s="17" t="s">
        <v>132</v>
      </c>
      <c r="B87" s="29" t="s">
        <v>133</v>
      </c>
      <c r="C87" s="15">
        <v>13628</v>
      </c>
      <c r="D87" s="18">
        <v>280</v>
      </c>
      <c r="E87" s="33">
        <v>278.55</v>
      </c>
      <c r="F87" s="33">
        <v>276.53</v>
      </c>
      <c r="G87" s="18">
        <v>276.3800048828125</v>
      </c>
      <c r="H87" s="16">
        <v>9854.642</v>
      </c>
      <c r="I87" s="16">
        <v>5754.808</v>
      </c>
      <c r="J87" s="16">
        <v>5500.257</v>
      </c>
    </row>
    <row r="88" spans="1:10" ht="12.75" customHeight="1">
      <c r="A88" s="17" t="s">
        <v>134</v>
      </c>
      <c r="B88" s="29" t="s">
        <v>135</v>
      </c>
      <c r="C88" s="15">
        <v>254000</v>
      </c>
      <c r="D88" s="18">
        <v>201</v>
      </c>
      <c r="E88" s="33">
        <v>199.2</v>
      </c>
      <c r="F88" s="33">
        <v>196.42</v>
      </c>
      <c r="G88" s="18">
        <v>200.67999267578125</v>
      </c>
      <c r="H88" s="16">
        <v>206395.936</v>
      </c>
      <c r="I88" s="16">
        <v>152519.568</v>
      </c>
      <c r="J88" s="16">
        <v>243727.76</v>
      </c>
    </row>
    <row r="89" spans="1:10" ht="12.75" customHeight="1">
      <c r="A89" s="17" t="s">
        <v>136</v>
      </c>
      <c r="B89" s="29" t="s">
        <v>137</v>
      </c>
      <c r="C89" s="15">
        <v>12230</v>
      </c>
      <c r="D89" s="18">
        <v>98</v>
      </c>
      <c r="E89" s="33">
        <v>96.33</v>
      </c>
      <c r="F89" s="33">
        <v>94.32</v>
      </c>
      <c r="G89" s="18">
        <v>95.33000183105469</v>
      </c>
      <c r="H89" s="16">
        <v>8850.403</v>
      </c>
      <c r="I89" s="16">
        <v>5624.4</v>
      </c>
      <c r="J89" s="16">
        <v>7131.203</v>
      </c>
    </row>
    <row r="90" spans="1:10" ht="12.75" customHeight="1">
      <c r="A90" s="17" t="s">
        <v>125</v>
      </c>
      <c r="B90" s="29" t="s">
        <v>125</v>
      </c>
      <c r="C90" s="15">
        <v>50130</v>
      </c>
      <c r="D90" s="18">
        <v>112</v>
      </c>
      <c r="E90" s="33">
        <v>110.76</v>
      </c>
      <c r="F90" s="33">
        <v>108.63</v>
      </c>
      <c r="G90" s="18">
        <v>111.91999816894531</v>
      </c>
      <c r="H90" s="16">
        <v>38312.416</v>
      </c>
      <c r="I90" s="16">
        <v>23288.884</v>
      </c>
      <c r="J90" s="16">
        <v>49333.18</v>
      </c>
    </row>
    <row r="91" spans="1:10" ht="12.75" customHeight="1">
      <c r="A91" s="17" t="s">
        <v>138</v>
      </c>
      <c r="B91" s="29" t="s">
        <v>139</v>
      </c>
      <c r="C91" s="15">
        <v>9840</v>
      </c>
      <c r="D91" s="18">
        <v>102</v>
      </c>
      <c r="E91" s="33">
        <v>98.78</v>
      </c>
      <c r="F91" s="33">
        <v>95.67</v>
      </c>
      <c r="G91" s="18">
        <v>101.9000015258789</v>
      </c>
      <c r="H91" s="16">
        <v>5582.399</v>
      </c>
      <c r="I91" s="16">
        <v>2845.499</v>
      </c>
      <c r="J91" s="16">
        <v>9676.003</v>
      </c>
    </row>
    <row r="92" spans="1:10" ht="12.75" customHeight="1">
      <c r="A92" s="17" t="s">
        <v>127</v>
      </c>
      <c r="B92" s="29" t="s">
        <v>127</v>
      </c>
      <c r="C92" s="15">
        <v>4675</v>
      </c>
      <c r="D92" s="18">
        <v>99</v>
      </c>
      <c r="E92" s="33">
        <v>98.55</v>
      </c>
      <c r="F92" s="33">
        <v>96.5</v>
      </c>
      <c r="G92" s="18">
        <v>99.04000091552734</v>
      </c>
      <c r="H92" s="16">
        <v>4330.753</v>
      </c>
      <c r="I92" s="16">
        <v>2905</v>
      </c>
      <c r="J92" s="16">
        <v>4675</v>
      </c>
    </row>
    <row r="93" spans="1:10" ht="12.75" customHeight="1">
      <c r="A93" s="17" t="s">
        <v>234</v>
      </c>
      <c r="B93" s="29" t="s">
        <v>235</v>
      </c>
      <c r="C93" s="15">
        <v>320784.516</v>
      </c>
      <c r="D93" s="18">
        <v>133</v>
      </c>
      <c r="E93" s="33" t="s">
        <v>244</v>
      </c>
      <c r="F93" s="33">
        <v>115</v>
      </c>
      <c r="G93" s="18">
        <v>129.6199951171875</v>
      </c>
      <c r="H93" s="16" t="s">
        <v>244</v>
      </c>
      <c r="I93" s="16">
        <v>9576.707</v>
      </c>
      <c r="J93" s="16">
        <v>194341.168</v>
      </c>
    </row>
    <row r="94" spans="1:10" ht="12.75" customHeight="1">
      <c r="A94" s="20" t="s">
        <v>140</v>
      </c>
      <c r="B94" s="29" t="s">
        <v>10</v>
      </c>
      <c r="C94" s="15">
        <f>SUM(C95:C103)</f>
        <v>297090</v>
      </c>
      <c r="D94" s="15" t="s">
        <v>10</v>
      </c>
      <c r="E94" s="32" t="s">
        <v>10</v>
      </c>
      <c r="F94" s="32" t="s">
        <v>10</v>
      </c>
      <c r="G94" s="18" t="s">
        <v>10</v>
      </c>
      <c r="H94" s="15">
        <f>SUM(H95:H103)</f>
        <v>204847.20800000004</v>
      </c>
      <c r="I94" s="15">
        <f>SUM(I95:I103)</f>
        <v>127779.43000000002</v>
      </c>
      <c r="J94" s="15">
        <f>SUM(J95:J103)</f>
        <v>286807.17000000004</v>
      </c>
    </row>
    <row r="95" spans="1:10" ht="12.75" customHeight="1">
      <c r="A95" s="17" t="s">
        <v>141</v>
      </c>
      <c r="B95" s="29" t="s">
        <v>140</v>
      </c>
      <c r="C95" s="15">
        <v>56050</v>
      </c>
      <c r="D95" s="18">
        <v>105.5</v>
      </c>
      <c r="E95" s="33">
        <v>103.77</v>
      </c>
      <c r="F95" s="33">
        <v>101.51</v>
      </c>
      <c r="G95" s="18">
        <v>105.47000122070312</v>
      </c>
      <c r="H95" s="15">
        <v>38881.072</v>
      </c>
      <c r="I95" s="15">
        <v>22236.714</v>
      </c>
      <c r="J95" s="15">
        <v>55723.012</v>
      </c>
    </row>
    <row r="96" spans="1:10" ht="12.75" customHeight="1">
      <c r="A96" s="17" t="s">
        <v>142</v>
      </c>
      <c r="B96" s="29" t="s">
        <v>140</v>
      </c>
      <c r="C96" s="15">
        <v>13200</v>
      </c>
      <c r="D96" s="18">
        <v>98</v>
      </c>
      <c r="E96" s="33">
        <v>97.53</v>
      </c>
      <c r="F96" s="33">
        <v>95.9</v>
      </c>
      <c r="G96" s="18">
        <v>98.13999938964844</v>
      </c>
      <c r="H96" s="15">
        <v>11930.997</v>
      </c>
      <c r="I96" s="15">
        <v>7780.004</v>
      </c>
      <c r="J96" s="15">
        <v>13200</v>
      </c>
    </row>
    <row r="97" spans="1:10" ht="12.75" customHeight="1">
      <c r="A97" s="17" t="s">
        <v>143</v>
      </c>
      <c r="B97" s="29" t="s">
        <v>144</v>
      </c>
      <c r="C97" s="15">
        <v>62500</v>
      </c>
      <c r="D97" s="18">
        <v>38</v>
      </c>
      <c r="E97" s="33">
        <v>36.9</v>
      </c>
      <c r="F97" s="33">
        <v>35.28</v>
      </c>
      <c r="G97" s="18">
        <v>37.97999954223633</v>
      </c>
      <c r="H97" s="15">
        <v>49287.016</v>
      </c>
      <c r="I97" s="15">
        <v>33337.19</v>
      </c>
      <c r="J97" s="15">
        <v>62256.796</v>
      </c>
    </row>
    <row r="98" spans="1:10" ht="12.75" customHeight="1">
      <c r="A98" s="17" t="s">
        <v>145</v>
      </c>
      <c r="B98" s="29" t="s">
        <v>146</v>
      </c>
      <c r="C98" s="15">
        <v>77500</v>
      </c>
      <c r="D98" s="18">
        <v>32.5</v>
      </c>
      <c r="E98" s="33">
        <v>30.5</v>
      </c>
      <c r="F98" s="33">
        <v>29.16</v>
      </c>
      <c r="G98" s="18">
        <v>32.41999816894531</v>
      </c>
      <c r="H98" s="15">
        <v>45800</v>
      </c>
      <c r="I98" s="15">
        <v>31599.998</v>
      </c>
      <c r="J98" s="15">
        <v>76139.968</v>
      </c>
    </row>
    <row r="99" spans="1:10" ht="12.75" customHeight="1">
      <c r="A99" s="17" t="s">
        <v>147</v>
      </c>
      <c r="B99" s="29" t="s">
        <v>147</v>
      </c>
      <c r="C99" s="15">
        <v>23200</v>
      </c>
      <c r="D99" s="18">
        <v>99</v>
      </c>
      <c r="E99" s="33">
        <v>97.47</v>
      </c>
      <c r="F99" s="33">
        <v>95.9</v>
      </c>
      <c r="G99" s="18">
        <v>97.70999908447266</v>
      </c>
      <c r="H99" s="15">
        <v>14168.706</v>
      </c>
      <c r="I99" s="15">
        <v>7344.005</v>
      </c>
      <c r="J99" s="15">
        <v>15419.095</v>
      </c>
    </row>
    <row r="100" spans="1:10" ht="12.75" customHeight="1">
      <c r="A100" s="17" t="s">
        <v>148</v>
      </c>
      <c r="B100" s="29" t="s">
        <v>149</v>
      </c>
      <c r="C100" s="15">
        <v>5200</v>
      </c>
      <c r="D100" s="18">
        <v>88</v>
      </c>
      <c r="E100" s="33">
        <v>86.36</v>
      </c>
      <c r="F100" s="33">
        <v>84.45</v>
      </c>
      <c r="G100" s="18">
        <v>87.8499984741211</v>
      </c>
      <c r="H100" s="15">
        <v>3304.401</v>
      </c>
      <c r="I100" s="15">
        <v>1715.998</v>
      </c>
      <c r="J100" s="15">
        <v>5015.498</v>
      </c>
    </row>
    <row r="101" spans="1:10" ht="12.75" customHeight="1">
      <c r="A101" s="17" t="s">
        <v>150</v>
      </c>
      <c r="B101" s="29" t="s">
        <v>140</v>
      </c>
      <c r="C101" s="15">
        <v>5510</v>
      </c>
      <c r="D101" s="18">
        <v>100</v>
      </c>
      <c r="E101" s="33">
        <v>98.18</v>
      </c>
      <c r="F101" s="33">
        <v>96.97</v>
      </c>
      <c r="G101" s="18">
        <v>99.68000030517578</v>
      </c>
      <c r="H101" s="15">
        <v>3480</v>
      </c>
      <c r="I101" s="15">
        <v>2470.801</v>
      </c>
      <c r="J101" s="15">
        <v>5122.801</v>
      </c>
    </row>
    <row r="102" spans="1:10" ht="12.75" customHeight="1">
      <c r="A102" s="17" t="s">
        <v>151</v>
      </c>
      <c r="B102" s="29" t="s">
        <v>152</v>
      </c>
      <c r="C102" s="15">
        <v>41430</v>
      </c>
      <c r="D102" s="18">
        <v>109</v>
      </c>
      <c r="E102" s="33">
        <v>107.72</v>
      </c>
      <c r="F102" s="33">
        <v>105.98</v>
      </c>
      <c r="G102" s="18">
        <v>109</v>
      </c>
      <c r="H102" s="15">
        <v>29200.01</v>
      </c>
      <c r="I102" s="15">
        <v>17166.218</v>
      </c>
      <c r="J102" s="15">
        <v>41430</v>
      </c>
    </row>
    <row r="103" spans="1:10" ht="12.75" customHeight="1">
      <c r="A103" s="17" t="s">
        <v>153</v>
      </c>
      <c r="B103" s="29" t="s">
        <v>154</v>
      </c>
      <c r="C103" s="15">
        <v>12500</v>
      </c>
      <c r="D103" s="18">
        <v>108</v>
      </c>
      <c r="E103" s="33">
        <v>107.22</v>
      </c>
      <c r="F103" s="33">
        <v>105.47</v>
      </c>
      <c r="G103" s="18">
        <v>108.12000274658203</v>
      </c>
      <c r="H103" s="15">
        <v>8795.006</v>
      </c>
      <c r="I103" s="15">
        <v>4128.502</v>
      </c>
      <c r="J103" s="15">
        <v>12500</v>
      </c>
    </row>
    <row r="104" spans="1:10" ht="12.75" customHeight="1">
      <c r="A104" s="20" t="s">
        <v>155</v>
      </c>
      <c r="B104" s="29" t="s">
        <v>10</v>
      </c>
      <c r="C104" s="15">
        <f>SUM(C105:C116)</f>
        <v>1066345</v>
      </c>
      <c r="D104" s="15" t="s">
        <v>10</v>
      </c>
      <c r="E104" s="32" t="s">
        <v>10</v>
      </c>
      <c r="F104" s="32" t="s">
        <v>10</v>
      </c>
      <c r="G104" s="18" t="s">
        <v>10</v>
      </c>
      <c r="H104" s="15">
        <f>SUM(H105:H116)</f>
        <v>773583.2330000002</v>
      </c>
      <c r="I104" s="15">
        <f>SUM(I105:I116)</f>
        <v>482283.231</v>
      </c>
      <c r="J104" s="15">
        <f>SUM(J105:J116)</f>
        <v>753455.1419999999</v>
      </c>
    </row>
    <row r="105" spans="1:10" ht="12.75" customHeight="1">
      <c r="A105" s="17" t="s">
        <v>156</v>
      </c>
      <c r="B105" s="29" t="s">
        <v>157</v>
      </c>
      <c r="C105" s="15">
        <v>9630</v>
      </c>
      <c r="D105" s="18">
        <v>103</v>
      </c>
      <c r="E105" s="33">
        <v>101.58</v>
      </c>
      <c r="F105" s="33">
        <v>99.26</v>
      </c>
      <c r="G105" s="18">
        <v>100.73999786376953</v>
      </c>
      <c r="H105" s="15">
        <v>6901.803</v>
      </c>
      <c r="I105" s="15">
        <v>3589.403</v>
      </c>
      <c r="J105" s="15">
        <v>5535.597</v>
      </c>
    </row>
    <row r="106" spans="1:10" ht="12.75" customHeight="1">
      <c r="A106" s="17" t="s">
        <v>158</v>
      </c>
      <c r="B106" s="29" t="s">
        <v>159</v>
      </c>
      <c r="C106" s="15">
        <v>202000</v>
      </c>
      <c r="D106" s="18">
        <v>73</v>
      </c>
      <c r="E106" s="33">
        <v>70.55</v>
      </c>
      <c r="F106" s="33">
        <v>67.25</v>
      </c>
      <c r="G106" s="18">
        <v>70.68000030517578</v>
      </c>
      <c r="H106" s="15">
        <v>149900.048</v>
      </c>
      <c r="I106" s="15">
        <v>97500</v>
      </c>
      <c r="J106" s="15">
        <v>152240</v>
      </c>
    </row>
    <row r="107" spans="1:10" ht="12.75" customHeight="1">
      <c r="A107" s="17" t="s">
        <v>160</v>
      </c>
      <c r="B107" s="29" t="s">
        <v>161</v>
      </c>
      <c r="C107" s="15">
        <v>5010</v>
      </c>
      <c r="D107" s="18">
        <v>998.7000122070312</v>
      </c>
      <c r="E107" s="33">
        <v>996.96</v>
      </c>
      <c r="F107" s="33">
        <v>994.92</v>
      </c>
      <c r="G107" s="18">
        <v>998.3099975585938</v>
      </c>
      <c r="H107" s="15">
        <v>2086.539</v>
      </c>
      <c r="I107" s="15">
        <v>636.434</v>
      </c>
      <c r="J107" s="15">
        <v>4033.88</v>
      </c>
    </row>
    <row r="108" spans="1:10" ht="12.75" customHeight="1">
      <c r="A108" s="17" t="s">
        <v>162</v>
      </c>
      <c r="B108" s="29" t="s">
        <v>159</v>
      </c>
      <c r="C108" s="15">
        <v>33020</v>
      </c>
      <c r="D108" s="18">
        <v>50</v>
      </c>
      <c r="E108" s="33">
        <v>47.58</v>
      </c>
      <c r="F108" s="33">
        <v>44.52</v>
      </c>
      <c r="G108" s="18">
        <v>49.849998474121094</v>
      </c>
      <c r="H108" s="15">
        <v>20575.008</v>
      </c>
      <c r="I108" s="15">
        <v>10073.601</v>
      </c>
      <c r="J108" s="15">
        <v>32164.992</v>
      </c>
    </row>
    <row r="109" spans="1:10" ht="12.75" customHeight="1">
      <c r="A109" s="17" t="s">
        <v>163</v>
      </c>
      <c r="B109" s="29" t="s">
        <v>163</v>
      </c>
      <c r="C109" s="15">
        <v>322200</v>
      </c>
      <c r="D109" s="18">
        <v>124.5</v>
      </c>
      <c r="E109" s="33">
        <v>122.24</v>
      </c>
      <c r="F109" s="33">
        <v>119.39</v>
      </c>
      <c r="G109" s="18">
        <v>120.05999755859375</v>
      </c>
      <c r="H109" s="15">
        <v>256162.736</v>
      </c>
      <c r="I109" s="15">
        <v>179234.672</v>
      </c>
      <c r="J109" s="15">
        <v>192463.136</v>
      </c>
    </row>
    <row r="110" spans="1:10" ht="12.75" customHeight="1">
      <c r="A110" s="17" t="s">
        <v>164</v>
      </c>
      <c r="B110" s="29" t="s">
        <v>165</v>
      </c>
      <c r="C110" s="15">
        <v>20500</v>
      </c>
      <c r="D110" s="18">
        <v>147</v>
      </c>
      <c r="E110" s="33">
        <v>143.75</v>
      </c>
      <c r="F110" s="33">
        <v>139.91</v>
      </c>
      <c r="G110" s="18">
        <v>140.77000427246094</v>
      </c>
      <c r="H110" s="15">
        <v>13115</v>
      </c>
      <c r="I110" s="15">
        <v>6941.205</v>
      </c>
      <c r="J110" s="15">
        <v>8176.506</v>
      </c>
    </row>
    <row r="111" spans="1:10" ht="12.75" customHeight="1">
      <c r="A111" s="17" t="s">
        <v>166</v>
      </c>
      <c r="B111" s="29" t="s">
        <v>166</v>
      </c>
      <c r="C111" s="15">
        <v>395630</v>
      </c>
      <c r="D111" s="18">
        <v>58</v>
      </c>
      <c r="E111" s="33">
        <v>55.48</v>
      </c>
      <c r="F111" s="33">
        <v>52.27</v>
      </c>
      <c r="G111" s="18">
        <v>56.439998626708984</v>
      </c>
      <c r="H111" s="15">
        <v>274554.368</v>
      </c>
      <c r="I111" s="15">
        <v>157030.816</v>
      </c>
      <c r="J111" s="15">
        <v>317733.536</v>
      </c>
    </row>
    <row r="112" spans="1:10" ht="12.75" customHeight="1">
      <c r="A112" s="17" t="s">
        <v>167</v>
      </c>
      <c r="B112" s="29" t="s">
        <v>157</v>
      </c>
      <c r="C112" s="15">
        <v>6040</v>
      </c>
      <c r="D112" s="18">
        <v>95</v>
      </c>
      <c r="E112" s="33">
        <v>92.82</v>
      </c>
      <c r="F112" s="33">
        <v>91.03</v>
      </c>
      <c r="G112" s="18">
        <v>92.0199966430664</v>
      </c>
      <c r="H112" s="15">
        <v>3312.6</v>
      </c>
      <c r="I112" s="15">
        <v>1832.199</v>
      </c>
      <c r="J112" s="15">
        <v>2568.597</v>
      </c>
    </row>
    <row r="113" spans="1:10" ht="12.75" customHeight="1">
      <c r="A113" s="17" t="s">
        <v>168</v>
      </c>
      <c r="B113" s="29" t="s">
        <v>161</v>
      </c>
      <c r="C113" s="15">
        <v>3035</v>
      </c>
      <c r="D113" s="18">
        <v>98.5</v>
      </c>
      <c r="E113" s="33">
        <v>96.4</v>
      </c>
      <c r="F113" s="33">
        <v>94.12</v>
      </c>
      <c r="G113" s="18">
        <v>96.23999786376953</v>
      </c>
      <c r="H113" s="15">
        <v>1754.001</v>
      </c>
      <c r="I113" s="15">
        <v>794.401</v>
      </c>
      <c r="J113" s="15">
        <v>1672.399</v>
      </c>
    </row>
    <row r="114" spans="1:10" ht="12.75" customHeight="1">
      <c r="A114" s="17" t="s">
        <v>169</v>
      </c>
      <c r="B114" s="29" t="s">
        <v>157</v>
      </c>
      <c r="C114" s="15">
        <v>10330</v>
      </c>
      <c r="D114" s="18">
        <v>191</v>
      </c>
      <c r="E114" s="33">
        <v>189.3</v>
      </c>
      <c r="F114" s="33">
        <v>186.89</v>
      </c>
      <c r="G114" s="18">
        <v>190.8300018310547</v>
      </c>
      <c r="H114" s="15">
        <v>7112.006</v>
      </c>
      <c r="I114" s="15">
        <v>3768.9</v>
      </c>
      <c r="J114" s="15">
        <v>9990.004</v>
      </c>
    </row>
    <row r="115" spans="1:10" ht="12.75" customHeight="1">
      <c r="A115" s="17" t="s">
        <v>170</v>
      </c>
      <c r="B115" s="29" t="s">
        <v>157</v>
      </c>
      <c r="C115" s="15">
        <v>30840</v>
      </c>
      <c r="D115" s="18">
        <v>162.5</v>
      </c>
      <c r="E115" s="33">
        <v>160.57</v>
      </c>
      <c r="F115" s="33">
        <v>158.28</v>
      </c>
      <c r="G115" s="18">
        <v>159.13999938964844</v>
      </c>
      <c r="H115" s="15">
        <v>20587.932</v>
      </c>
      <c r="I115" s="15">
        <v>12237.196</v>
      </c>
      <c r="J115" s="15">
        <v>14900.998</v>
      </c>
    </row>
    <row r="116" spans="1:10" ht="12.75" customHeight="1">
      <c r="A116" s="17" t="s">
        <v>171</v>
      </c>
      <c r="B116" s="29" t="s">
        <v>171</v>
      </c>
      <c r="C116" s="15">
        <v>28110</v>
      </c>
      <c r="D116" s="18">
        <v>116.61000061035156</v>
      </c>
      <c r="E116" s="33">
        <v>113.88</v>
      </c>
      <c r="F116" s="33">
        <v>110.26</v>
      </c>
      <c r="G116" s="18">
        <v>111.8499984741211</v>
      </c>
      <c r="H116" s="15">
        <v>17521.192</v>
      </c>
      <c r="I116" s="15">
        <v>8644.404</v>
      </c>
      <c r="J116" s="15">
        <v>11975.497</v>
      </c>
    </row>
    <row r="117" spans="1:10" ht="12.75" customHeight="1">
      <c r="A117" s="20" t="s">
        <v>172</v>
      </c>
      <c r="B117" s="29" t="s">
        <v>10</v>
      </c>
      <c r="C117" s="15">
        <f>SUM(C118:C127)</f>
        <v>608560.152</v>
      </c>
      <c r="D117" s="15" t="s">
        <v>10</v>
      </c>
      <c r="E117" s="32" t="s">
        <v>10</v>
      </c>
      <c r="F117" s="32" t="s">
        <v>10</v>
      </c>
      <c r="G117" s="18" t="s">
        <v>10</v>
      </c>
      <c r="H117" s="15">
        <f>SUM(H118:H127)</f>
        <v>461185.70199999993</v>
      </c>
      <c r="I117" s="15">
        <f>SUM(I118:I127)</f>
        <v>316376.188</v>
      </c>
      <c r="J117" s="15">
        <f>SUM(J118:J127)</f>
        <v>443622.83800000005</v>
      </c>
    </row>
    <row r="118" spans="1:10" ht="12.75" customHeight="1">
      <c r="A118" s="17" t="s">
        <v>173</v>
      </c>
      <c r="B118" s="29" t="s">
        <v>174</v>
      </c>
      <c r="C118" s="15">
        <v>99500</v>
      </c>
      <c r="D118" s="18">
        <v>333.6000061035156</v>
      </c>
      <c r="E118" s="33">
        <v>332.01</v>
      </c>
      <c r="F118" s="33">
        <v>330.28</v>
      </c>
      <c r="G118" s="18">
        <v>331.8800048828125</v>
      </c>
      <c r="H118" s="15">
        <v>69049.472</v>
      </c>
      <c r="I118" s="15">
        <v>45567.184</v>
      </c>
      <c r="J118" s="15">
        <v>67325.664</v>
      </c>
    </row>
    <row r="119" spans="1:10" ht="12.75" customHeight="1">
      <c r="A119" s="17" t="s">
        <v>175</v>
      </c>
      <c r="B119" s="29" t="s">
        <v>176</v>
      </c>
      <c r="C119" s="15">
        <v>87690</v>
      </c>
      <c r="D119" s="18">
        <v>300</v>
      </c>
      <c r="E119" s="33">
        <v>298.13</v>
      </c>
      <c r="F119" s="33">
        <v>295.85</v>
      </c>
      <c r="G119" s="18">
        <v>297.42999267578125</v>
      </c>
      <c r="H119" s="15">
        <v>60555.064</v>
      </c>
      <c r="I119" s="15">
        <v>35603.052</v>
      </c>
      <c r="J119" s="15">
        <v>52096.712</v>
      </c>
    </row>
    <row r="120" spans="1:10" ht="12.75" customHeight="1">
      <c r="A120" s="17" t="s">
        <v>177</v>
      </c>
      <c r="B120" s="29" t="s">
        <v>178</v>
      </c>
      <c r="C120" s="15">
        <v>3250</v>
      </c>
      <c r="D120" s="18">
        <v>98</v>
      </c>
      <c r="E120" s="33">
        <v>98.03</v>
      </c>
      <c r="F120" s="33">
        <v>96.45</v>
      </c>
      <c r="G120" s="18">
        <v>96.08000183105469</v>
      </c>
      <c r="H120" s="15">
        <v>3250</v>
      </c>
      <c r="I120" s="15">
        <v>1791.998</v>
      </c>
      <c r="J120" s="15">
        <v>1510.801</v>
      </c>
    </row>
    <row r="121" spans="1:10" ht="12.75" customHeight="1">
      <c r="A121" s="17" t="s">
        <v>179</v>
      </c>
      <c r="B121" s="29" t="s">
        <v>174</v>
      </c>
      <c r="C121" s="15">
        <v>4550</v>
      </c>
      <c r="D121" s="18">
        <v>98</v>
      </c>
      <c r="E121" s="33">
        <v>96.47</v>
      </c>
      <c r="F121" s="33">
        <v>94.33</v>
      </c>
      <c r="G121" s="18">
        <v>97.62999725341797</v>
      </c>
      <c r="H121" s="15">
        <v>2450.502</v>
      </c>
      <c r="I121" s="15">
        <v>734.901</v>
      </c>
      <c r="J121" s="15">
        <v>3998.696</v>
      </c>
    </row>
    <row r="122" spans="1:10" ht="12.75" customHeight="1">
      <c r="A122" s="17" t="s">
        <v>180</v>
      </c>
      <c r="B122" s="29" t="s">
        <v>181</v>
      </c>
      <c r="C122" s="15">
        <v>111300</v>
      </c>
      <c r="D122" s="18">
        <v>351</v>
      </c>
      <c r="E122" s="33">
        <v>349.7</v>
      </c>
      <c r="F122" s="33">
        <v>347.98</v>
      </c>
      <c r="G122" s="18">
        <v>348.0199890136719</v>
      </c>
      <c r="H122" s="15">
        <v>89220.192</v>
      </c>
      <c r="I122" s="15">
        <v>64256.136</v>
      </c>
      <c r="J122" s="15">
        <v>64775.848</v>
      </c>
    </row>
    <row r="123" spans="1:10" ht="12.75" customHeight="1">
      <c r="A123" s="17" t="s">
        <v>182</v>
      </c>
      <c r="B123" s="29" t="s">
        <v>183</v>
      </c>
      <c r="C123" s="15">
        <v>136760.152</v>
      </c>
      <c r="D123" s="18">
        <v>716.38</v>
      </c>
      <c r="E123" s="33">
        <v>715.52</v>
      </c>
      <c r="F123" s="33">
        <v>713.24</v>
      </c>
      <c r="G123" s="18">
        <v>716.4500122070312</v>
      </c>
      <c r="H123" s="15">
        <v>129072.568</v>
      </c>
      <c r="I123" s="15">
        <v>108928.24</v>
      </c>
      <c r="J123" s="15">
        <v>136760.16</v>
      </c>
    </row>
    <row r="124" spans="1:10" ht="12.75" customHeight="1">
      <c r="A124" s="17" t="s">
        <v>184</v>
      </c>
      <c r="B124" s="29" t="s">
        <v>174</v>
      </c>
      <c r="C124" s="15">
        <v>116000</v>
      </c>
      <c r="D124" s="18">
        <v>102.08000183105469</v>
      </c>
      <c r="E124" s="33">
        <v>100.22</v>
      </c>
      <c r="F124" s="33">
        <v>98.32</v>
      </c>
      <c r="G124" s="18">
        <v>100.9800033569336</v>
      </c>
      <c r="H124" s="15">
        <v>72115.024</v>
      </c>
      <c r="I124" s="15">
        <v>38246.396</v>
      </c>
      <c r="J124" s="15">
        <v>88265.072</v>
      </c>
    </row>
    <row r="125" spans="1:10" ht="12.75" customHeight="1">
      <c r="A125" s="17" t="s">
        <v>185</v>
      </c>
      <c r="B125" s="29" t="s">
        <v>176</v>
      </c>
      <c r="C125" s="15">
        <v>31550</v>
      </c>
      <c r="D125" s="18">
        <v>327</v>
      </c>
      <c r="E125" s="33">
        <v>325.4</v>
      </c>
      <c r="F125" s="33">
        <v>323.11</v>
      </c>
      <c r="G125" s="18">
        <v>324.1700134277344</v>
      </c>
      <c r="H125" s="15">
        <v>23679.972</v>
      </c>
      <c r="I125" s="15">
        <v>14740.549</v>
      </c>
      <c r="J125" s="15">
        <v>18500.054</v>
      </c>
    </row>
    <row r="126" spans="1:10" ht="12.75" customHeight="1">
      <c r="A126" s="17" t="s">
        <v>186</v>
      </c>
      <c r="B126" s="29" t="s">
        <v>187</v>
      </c>
      <c r="C126" s="15">
        <v>7960</v>
      </c>
      <c r="D126" s="18">
        <v>100</v>
      </c>
      <c r="E126" s="33">
        <v>98.58</v>
      </c>
      <c r="F126" s="33">
        <v>97</v>
      </c>
      <c r="G126" s="18">
        <v>98.55000305175781</v>
      </c>
      <c r="H126" s="15">
        <v>5211.913</v>
      </c>
      <c r="I126" s="15">
        <v>2819.533</v>
      </c>
      <c r="J126" s="15">
        <v>5158.828</v>
      </c>
    </row>
    <row r="127" spans="1:10" ht="12.75" customHeight="1">
      <c r="A127" s="17" t="s">
        <v>188</v>
      </c>
      <c r="B127" s="29" t="s">
        <v>131</v>
      </c>
      <c r="C127" s="15">
        <v>10000</v>
      </c>
      <c r="D127" s="18">
        <v>100</v>
      </c>
      <c r="E127" s="33">
        <v>98.38</v>
      </c>
      <c r="F127" s="33">
        <v>96.71</v>
      </c>
      <c r="G127" s="18">
        <v>97.6500015258789</v>
      </c>
      <c r="H127" s="15">
        <v>6580.995</v>
      </c>
      <c r="I127" s="15">
        <v>3688.199</v>
      </c>
      <c r="J127" s="15">
        <v>5231.003</v>
      </c>
    </row>
    <row r="128" spans="1:10" ht="12.75" customHeight="1">
      <c r="A128" s="20" t="s">
        <v>238</v>
      </c>
      <c r="B128" s="29" t="s">
        <v>10</v>
      </c>
      <c r="C128" s="15">
        <f>SUM(C129:C147)</f>
        <v>1385482.1320000002</v>
      </c>
      <c r="D128" s="15" t="s">
        <v>10</v>
      </c>
      <c r="E128" s="32" t="s">
        <v>10</v>
      </c>
      <c r="F128" s="32" t="s">
        <v>10</v>
      </c>
      <c r="G128" s="18" t="s">
        <v>10</v>
      </c>
      <c r="H128" s="15">
        <f>SUM(H129:H147)</f>
        <v>994850.8889999999</v>
      </c>
      <c r="I128" s="15">
        <f>SUM(I129:I147)</f>
        <v>622876.644</v>
      </c>
      <c r="J128" s="15">
        <f>SUM(J129:J147)</f>
        <v>1137431.086</v>
      </c>
    </row>
    <row r="129" spans="1:10" ht="12.75" customHeight="1">
      <c r="A129" s="17" t="s">
        <v>189</v>
      </c>
      <c r="B129" s="29" t="s">
        <v>190</v>
      </c>
      <c r="C129" s="15">
        <v>31500</v>
      </c>
      <c r="D129" s="18">
        <v>130.02000427246094</v>
      </c>
      <c r="E129" s="33">
        <v>127.18</v>
      </c>
      <c r="F129" s="33">
        <v>119.82</v>
      </c>
      <c r="G129" s="18">
        <v>130.02000427246</v>
      </c>
      <c r="H129" s="15">
        <v>24786</v>
      </c>
      <c r="I129" s="15">
        <v>9711.8</v>
      </c>
      <c r="J129" s="15">
        <v>31500</v>
      </c>
    </row>
    <row r="130" spans="1:10" ht="12.75" customHeight="1">
      <c r="A130" s="17" t="s">
        <v>191</v>
      </c>
      <c r="B130" s="14" t="s">
        <v>192</v>
      </c>
      <c r="C130" s="15">
        <v>11010</v>
      </c>
      <c r="D130" s="18">
        <v>96</v>
      </c>
      <c r="E130" s="33">
        <v>94.24</v>
      </c>
      <c r="F130" s="33">
        <v>91.9</v>
      </c>
      <c r="G130" s="18">
        <v>95</v>
      </c>
      <c r="H130" s="15">
        <v>5903.996</v>
      </c>
      <c r="I130" s="15">
        <v>2328.002</v>
      </c>
      <c r="J130" s="15">
        <v>7500</v>
      </c>
    </row>
    <row r="131" spans="1:10" ht="12.75" customHeight="1">
      <c r="A131" s="17" t="s">
        <v>193</v>
      </c>
      <c r="B131" s="21" t="s">
        <v>193</v>
      </c>
      <c r="C131" s="15">
        <v>170700</v>
      </c>
      <c r="D131" s="18">
        <v>95</v>
      </c>
      <c r="E131" s="33">
        <v>94.64</v>
      </c>
      <c r="F131" s="33">
        <v>89.66</v>
      </c>
      <c r="G131" s="18">
        <v>94.5</v>
      </c>
      <c r="H131" s="15">
        <v>165277.664</v>
      </c>
      <c r="I131" s="15">
        <v>92117.192</v>
      </c>
      <c r="J131" s="15">
        <v>163168.992</v>
      </c>
    </row>
    <row r="132" spans="1:10" ht="12.75" customHeight="1">
      <c r="A132" s="17" t="s">
        <v>236</v>
      </c>
      <c r="B132" s="14" t="s">
        <v>237</v>
      </c>
      <c r="C132" s="15">
        <v>33513.107</v>
      </c>
      <c r="D132" s="18">
        <v>71.86000061035156</v>
      </c>
      <c r="E132" s="33" t="s">
        <v>244</v>
      </c>
      <c r="F132" s="33">
        <v>71.87</v>
      </c>
      <c r="G132" s="18">
        <v>71.63999938964844</v>
      </c>
      <c r="H132" s="15" t="s">
        <v>244</v>
      </c>
      <c r="I132" s="15">
        <v>33513.108</v>
      </c>
      <c r="J132" s="15">
        <v>32223.24</v>
      </c>
    </row>
    <row r="133" spans="1:10" ht="12.75" customHeight="1">
      <c r="A133" s="17" t="s">
        <v>194</v>
      </c>
      <c r="B133" s="21" t="s">
        <v>195</v>
      </c>
      <c r="C133" s="15">
        <v>63900</v>
      </c>
      <c r="D133" s="18">
        <v>151.5</v>
      </c>
      <c r="E133" s="33">
        <v>149.75</v>
      </c>
      <c r="F133" s="33">
        <v>147.61</v>
      </c>
      <c r="G133" s="18">
        <v>147.97000122070312</v>
      </c>
      <c r="H133" s="15">
        <v>48547</v>
      </c>
      <c r="I133" s="15">
        <v>36794.124</v>
      </c>
      <c r="J133" s="15">
        <v>38771.248</v>
      </c>
    </row>
    <row r="134" spans="1:10" ht="12.75" customHeight="1">
      <c r="A134" s="17" t="s">
        <v>196</v>
      </c>
      <c r="B134" s="29" t="s">
        <v>197</v>
      </c>
      <c r="C134" s="15">
        <v>27130</v>
      </c>
      <c r="D134" s="18">
        <v>45</v>
      </c>
      <c r="E134" s="33">
        <v>43.79</v>
      </c>
      <c r="F134" s="33">
        <v>42.02</v>
      </c>
      <c r="G134" s="18">
        <v>44.97999954223633</v>
      </c>
      <c r="H134" s="15">
        <v>20833.504</v>
      </c>
      <c r="I134" s="15">
        <v>13279.202</v>
      </c>
      <c r="J134" s="15">
        <v>27023.598</v>
      </c>
    </row>
    <row r="135" spans="1:10" ht="12.75" customHeight="1">
      <c r="A135" s="17" t="s">
        <v>198</v>
      </c>
      <c r="B135" s="29" t="s">
        <v>199</v>
      </c>
      <c r="C135" s="15">
        <v>12000</v>
      </c>
      <c r="D135" s="18">
        <v>36.88999938964844</v>
      </c>
      <c r="E135" s="33">
        <v>36.31</v>
      </c>
      <c r="F135" s="33">
        <v>34.91</v>
      </c>
      <c r="G135" s="18">
        <v>36.77000045776367</v>
      </c>
      <c r="H135" s="15">
        <v>9998.008</v>
      </c>
      <c r="I135" s="15">
        <v>5764.795</v>
      </c>
      <c r="J135" s="15">
        <v>11585.795</v>
      </c>
    </row>
    <row r="136" spans="1:10" ht="12.75" customHeight="1">
      <c r="A136" s="17" t="s">
        <v>200</v>
      </c>
      <c r="B136" s="29" t="s">
        <v>201</v>
      </c>
      <c r="C136" s="15">
        <v>32900</v>
      </c>
      <c r="D136" s="18">
        <v>36</v>
      </c>
      <c r="E136" s="33">
        <v>35.86</v>
      </c>
      <c r="F136" s="33">
        <v>35.58</v>
      </c>
      <c r="G136" s="18">
        <v>35.599998474121094</v>
      </c>
      <c r="H136" s="15">
        <v>31953.604</v>
      </c>
      <c r="I136" s="15">
        <v>30060.812</v>
      </c>
      <c r="J136" s="15">
        <v>30195.99</v>
      </c>
    </row>
    <row r="137" spans="1:10" ht="12.75" customHeight="1">
      <c r="A137" s="17" t="s">
        <v>202</v>
      </c>
      <c r="B137" s="29" t="s">
        <v>192</v>
      </c>
      <c r="C137" s="15">
        <v>6300</v>
      </c>
      <c r="D137" s="18">
        <v>115.5</v>
      </c>
      <c r="E137" s="33">
        <v>113.97</v>
      </c>
      <c r="F137" s="33">
        <v>111.86</v>
      </c>
      <c r="G137" s="18">
        <v>115.52999877929688</v>
      </c>
      <c r="H137" s="15">
        <v>3933.402</v>
      </c>
      <c r="I137" s="15">
        <v>1808.424</v>
      </c>
      <c r="J137" s="15">
        <v>6300</v>
      </c>
    </row>
    <row r="138" spans="1:10" ht="12.75" customHeight="1">
      <c r="A138" s="17" t="s">
        <v>203</v>
      </c>
      <c r="B138" s="29" t="s">
        <v>204</v>
      </c>
      <c r="C138" s="15">
        <v>10320.337</v>
      </c>
      <c r="D138" s="18">
        <v>120</v>
      </c>
      <c r="E138" s="33">
        <v>118.97</v>
      </c>
      <c r="F138" s="33">
        <v>117.74</v>
      </c>
      <c r="G138" s="18">
        <v>119.31999969482422</v>
      </c>
      <c r="H138" s="15">
        <v>8671.947</v>
      </c>
      <c r="I138" s="15">
        <v>6938.451</v>
      </c>
      <c r="J138" s="15">
        <v>9228.821</v>
      </c>
    </row>
    <row r="139" spans="1:10" ht="12.75" customHeight="1">
      <c r="A139" s="17" t="s">
        <v>205</v>
      </c>
      <c r="B139" s="29" t="s">
        <v>206</v>
      </c>
      <c r="C139" s="15">
        <v>37840</v>
      </c>
      <c r="D139" s="18">
        <v>24</v>
      </c>
      <c r="E139" s="33">
        <v>23.37</v>
      </c>
      <c r="F139" s="33">
        <v>21.85</v>
      </c>
      <c r="G139" s="18">
        <v>24.020000457763672</v>
      </c>
      <c r="H139" s="15">
        <v>33686.632</v>
      </c>
      <c r="I139" s="15">
        <v>24466.33</v>
      </c>
      <c r="J139" s="15">
        <v>37840</v>
      </c>
    </row>
    <row r="140" spans="1:10" ht="12.75" customHeight="1">
      <c r="A140" s="17" t="s">
        <v>207</v>
      </c>
      <c r="B140" s="29" t="s">
        <v>207</v>
      </c>
      <c r="C140" s="15">
        <v>240000</v>
      </c>
      <c r="D140" s="18">
        <v>38</v>
      </c>
      <c r="E140" s="33">
        <v>37.6</v>
      </c>
      <c r="F140" s="33">
        <v>34.11</v>
      </c>
      <c r="G140" s="18">
        <v>37.959999084472656</v>
      </c>
      <c r="H140" s="15">
        <v>226867.952</v>
      </c>
      <c r="I140" s="15">
        <v>120326.52</v>
      </c>
      <c r="J140" s="15">
        <v>238686.768</v>
      </c>
    </row>
    <row r="141" spans="1:10" ht="12.75" customHeight="1">
      <c r="A141" s="17" t="s">
        <v>208</v>
      </c>
      <c r="B141" s="29" t="s">
        <v>209</v>
      </c>
      <c r="C141" s="15">
        <v>380000</v>
      </c>
      <c r="D141" s="18">
        <v>45</v>
      </c>
      <c r="E141" s="33">
        <v>40.21</v>
      </c>
      <c r="F141" s="33">
        <v>36.23</v>
      </c>
      <c r="G141" s="18">
        <v>42.59000015258789</v>
      </c>
      <c r="H141" s="15">
        <v>188082.464</v>
      </c>
      <c r="I141" s="15">
        <v>91027.592</v>
      </c>
      <c r="J141" s="15">
        <v>272710.4</v>
      </c>
    </row>
    <row r="142" spans="1:10" ht="12.75" customHeight="1">
      <c r="A142" s="17" t="s">
        <v>210</v>
      </c>
      <c r="B142" s="29" t="s">
        <v>192</v>
      </c>
      <c r="C142" s="15">
        <v>2414</v>
      </c>
      <c r="D142" s="18">
        <v>998</v>
      </c>
      <c r="E142" s="33">
        <v>996.4</v>
      </c>
      <c r="F142" s="33">
        <v>992.21</v>
      </c>
      <c r="G142" s="18">
        <v>997.1699829101562</v>
      </c>
      <c r="H142" s="15">
        <v>1638.864</v>
      </c>
      <c r="I142" s="15">
        <v>374.963</v>
      </c>
      <c r="J142" s="15">
        <v>2011.977</v>
      </c>
    </row>
    <row r="143" spans="1:10" ht="12.75" customHeight="1">
      <c r="A143" s="17" t="s">
        <v>211</v>
      </c>
      <c r="B143" s="29" t="s">
        <v>212</v>
      </c>
      <c r="C143" s="15">
        <v>9030.688</v>
      </c>
      <c r="D143" s="18">
        <v>196.5</v>
      </c>
      <c r="E143" s="33">
        <v>195.83</v>
      </c>
      <c r="F143" s="33">
        <v>193.6</v>
      </c>
      <c r="G143" s="18">
        <v>195.4199981689453</v>
      </c>
      <c r="H143" s="15">
        <v>8076.918</v>
      </c>
      <c r="I143" s="15">
        <v>5414.095</v>
      </c>
      <c r="J143" s="15">
        <v>7532.245</v>
      </c>
    </row>
    <row r="144" spans="1:10" ht="12.75" customHeight="1">
      <c r="A144" s="17" t="s">
        <v>213</v>
      </c>
      <c r="B144" s="29" t="s">
        <v>214</v>
      </c>
      <c r="C144" s="15">
        <v>143000</v>
      </c>
      <c r="D144" s="18">
        <v>218.5</v>
      </c>
      <c r="E144" s="33">
        <v>215.05</v>
      </c>
      <c r="F144" s="33">
        <v>213.27</v>
      </c>
      <c r="G144" s="18">
        <v>213.19000244140625</v>
      </c>
      <c r="H144" s="15">
        <v>87037.552</v>
      </c>
      <c r="I144" s="15">
        <v>64422.552</v>
      </c>
      <c r="J144" s="15">
        <v>63482.528</v>
      </c>
    </row>
    <row r="145" spans="1:10" s="22" customFormat="1" ht="12.75" customHeight="1">
      <c r="A145" s="17" t="s">
        <v>215</v>
      </c>
      <c r="B145" s="29" t="s">
        <v>216</v>
      </c>
      <c r="C145" s="15">
        <v>46950</v>
      </c>
      <c r="D145" s="18">
        <v>45</v>
      </c>
      <c r="E145" s="33">
        <v>40.22</v>
      </c>
      <c r="F145" s="33">
        <v>36.23</v>
      </c>
      <c r="G145" s="18">
        <v>42.59000015258789</v>
      </c>
      <c r="H145" s="15">
        <v>25941.606</v>
      </c>
      <c r="I145" s="15">
        <v>12754.899</v>
      </c>
      <c r="J145" s="15">
        <v>34247.9</v>
      </c>
    </row>
    <row r="146" spans="1:10" ht="12.75" customHeight="1">
      <c r="A146" s="17" t="s">
        <v>217</v>
      </c>
      <c r="B146" s="29" t="s">
        <v>199</v>
      </c>
      <c r="C146" s="15">
        <v>126000</v>
      </c>
      <c r="D146" s="18">
        <v>45.150001525878906</v>
      </c>
      <c r="E146" s="33">
        <v>43.94</v>
      </c>
      <c r="F146" s="33">
        <v>42.01</v>
      </c>
      <c r="G146" s="18">
        <v>44.959999084472656</v>
      </c>
      <c r="H146" s="15">
        <v>102639.776</v>
      </c>
      <c r="I146" s="15">
        <v>71352.976</v>
      </c>
      <c r="J146" s="15">
        <v>122447.584</v>
      </c>
    </row>
    <row r="147" spans="1:10" ht="12.75" customHeight="1">
      <c r="A147" s="17" t="s">
        <v>218</v>
      </c>
      <c r="B147" s="29" t="s">
        <v>219</v>
      </c>
      <c r="C147" s="15">
        <v>974</v>
      </c>
      <c r="D147" s="18">
        <v>364.1000061035156</v>
      </c>
      <c r="E147" s="33">
        <v>364.21</v>
      </c>
      <c r="F147" s="33">
        <v>359.91</v>
      </c>
      <c r="G147" s="18">
        <v>364.1499938964844</v>
      </c>
      <c r="H147" s="15">
        <v>974</v>
      </c>
      <c r="I147" s="15">
        <v>420.807</v>
      </c>
      <c r="J147" s="15">
        <v>974</v>
      </c>
    </row>
    <row r="148" spans="1:10" ht="12.75" customHeight="1">
      <c r="A148" s="20" t="s">
        <v>220</v>
      </c>
      <c r="B148" s="29" t="s">
        <v>10</v>
      </c>
      <c r="C148" s="15">
        <f>SUM(C149:C155)</f>
        <v>98290</v>
      </c>
      <c r="D148" s="15" t="s">
        <v>10</v>
      </c>
      <c r="E148" s="32" t="s">
        <v>10</v>
      </c>
      <c r="F148" s="32" t="s">
        <v>10</v>
      </c>
      <c r="G148" s="18" t="s">
        <v>10</v>
      </c>
      <c r="H148" s="15">
        <f>SUM(H149:H155)</f>
        <v>67603.124</v>
      </c>
      <c r="I148" s="15">
        <f>SUM(I149:I155)</f>
        <v>34680.979</v>
      </c>
      <c r="J148" s="15">
        <f>SUM(J149:J155)</f>
        <v>96937.11700000001</v>
      </c>
    </row>
    <row r="149" spans="1:10" ht="12.75" customHeight="1">
      <c r="A149" s="17" t="s">
        <v>221</v>
      </c>
      <c r="B149" s="29" t="s">
        <v>222</v>
      </c>
      <c r="C149" s="15">
        <v>21300</v>
      </c>
      <c r="D149" s="18">
        <v>166.3800048828125</v>
      </c>
      <c r="E149" s="33">
        <v>163.94</v>
      </c>
      <c r="F149" s="33">
        <v>156.4</v>
      </c>
      <c r="G149" s="18">
        <v>166.4199981689453</v>
      </c>
      <c r="H149" s="15">
        <v>18378.102</v>
      </c>
      <c r="I149" s="15">
        <v>10334.074</v>
      </c>
      <c r="J149" s="15">
        <v>21300</v>
      </c>
    </row>
    <row r="150" spans="1:10" ht="12.75" customHeight="1">
      <c r="A150" s="17" t="s">
        <v>223</v>
      </c>
      <c r="B150" s="29" t="s">
        <v>127</v>
      </c>
      <c r="C150" s="15">
        <v>7550</v>
      </c>
      <c r="D150" s="18">
        <v>106</v>
      </c>
      <c r="E150" s="33">
        <v>104.62</v>
      </c>
      <c r="F150" s="33">
        <v>102.24</v>
      </c>
      <c r="G150" s="18">
        <v>106</v>
      </c>
      <c r="H150" s="15">
        <v>5072.404</v>
      </c>
      <c r="I150" s="15">
        <v>2157.598</v>
      </c>
      <c r="J150" s="15">
        <v>7550</v>
      </c>
    </row>
    <row r="151" spans="1:10" ht="12.75" customHeight="1">
      <c r="A151" s="17" t="s">
        <v>224</v>
      </c>
      <c r="B151" s="29" t="s">
        <v>225</v>
      </c>
      <c r="C151" s="15">
        <v>13650</v>
      </c>
      <c r="D151" s="18">
        <v>68</v>
      </c>
      <c r="E151" s="33">
        <v>66.05</v>
      </c>
      <c r="F151" s="33">
        <v>63.37</v>
      </c>
      <c r="G151" s="18">
        <v>67.9000015258789</v>
      </c>
      <c r="H151" s="15">
        <v>6867.01</v>
      </c>
      <c r="I151" s="15">
        <v>1947.699</v>
      </c>
      <c r="J151" s="15">
        <v>13270.006</v>
      </c>
    </row>
    <row r="152" spans="1:10" ht="12.75" customHeight="1">
      <c r="A152" s="17" t="s">
        <v>226</v>
      </c>
      <c r="B152" s="29" t="s">
        <v>225</v>
      </c>
      <c r="C152" s="15">
        <v>4000</v>
      </c>
      <c r="D152" s="18">
        <v>98.5</v>
      </c>
      <c r="E152" s="33">
        <v>96.29</v>
      </c>
      <c r="F152" s="33">
        <v>90.75</v>
      </c>
      <c r="G152" s="18">
        <v>98.51000213623047</v>
      </c>
      <c r="H152" s="15">
        <v>2500.2</v>
      </c>
      <c r="I152" s="15">
        <v>727.5</v>
      </c>
      <c r="J152" s="15">
        <v>4000</v>
      </c>
    </row>
    <row r="153" spans="1:10" ht="12.75" customHeight="1">
      <c r="A153" s="17" t="s">
        <v>227</v>
      </c>
      <c r="B153" s="29" t="s">
        <v>127</v>
      </c>
      <c r="C153" s="15">
        <v>24340</v>
      </c>
      <c r="D153" s="18">
        <v>93</v>
      </c>
      <c r="E153" s="33">
        <v>91.19</v>
      </c>
      <c r="F153" s="33">
        <v>89.05</v>
      </c>
      <c r="G153" s="18">
        <v>92.91000366210938</v>
      </c>
      <c r="H153" s="15">
        <v>17182.51</v>
      </c>
      <c r="I153" s="15">
        <v>10223.009</v>
      </c>
      <c r="J153" s="15">
        <v>23969.216</v>
      </c>
    </row>
    <row r="154" spans="1:10" ht="12.75" customHeight="1">
      <c r="A154" s="17" t="s">
        <v>228</v>
      </c>
      <c r="B154" s="29" t="s">
        <v>127</v>
      </c>
      <c r="C154" s="15">
        <v>8200</v>
      </c>
      <c r="D154" s="18">
        <v>98</v>
      </c>
      <c r="E154" s="33">
        <v>96.46</v>
      </c>
      <c r="F154" s="33">
        <v>94.9</v>
      </c>
      <c r="G154" s="18">
        <v>97.8499984741211</v>
      </c>
      <c r="H154" s="15">
        <v>5018.398</v>
      </c>
      <c r="I154" s="15">
        <v>2386.002</v>
      </c>
      <c r="J154" s="15">
        <v>7887.997</v>
      </c>
    </row>
    <row r="155" spans="1:10" ht="12.75" customHeight="1">
      <c r="A155" s="34" t="s">
        <v>229</v>
      </c>
      <c r="B155" s="35" t="s">
        <v>230</v>
      </c>
      <c r="C155" s="36">
        <v>19250</v>
      </c>
      <c r="D155" s="36">
        <v>99</v>
      </c>
      <c r="E155" s="37">
        <v>97.25</v>
      </c>
      <c r="F155" s="37">
        <v>95.59</v>
      </c>
      <c r="G155" s="36">
        <v>98.91999816894531</v>
      </c>
      <c r="H155" s="36">
        <v>12584.5</v>
      </c>
      <c r="I155" s="36">
        <v>6905.097</v>
      </c>
      <c r="J155" s="36">
        <v>18959.898</v>
      </c>
    </row>
    <row r="156" spans="1:10" ht="9" customHeight="1">
      <c r="A156" s="23" t="s">
        <v>245</v>
      </c>
      <c r="B156" s="23"/>
      <c r="C156" s="23"/>
      <c r="D156" s="24"/>
      <c r="E156" s="24"/>
      <c r="F156" s="24"/>
      <c r="G156" s="24"/>
      <c r="H156" s="25"/>
      <c r="I156" s="25"/>
      <c r="J156" s="23"/>
    </row>
  </sheetData>
  <sheetProtection/>
  <mergeCells count="7">
    <mergeCell ref="A1:J1"/>
    <mergeCell ref="A2:J2"/>
    <mergeCell ref="A6:A7"/>
    <mergeCell ref="B6:B7"/>
    <mergeCell ref="C6:C7"/>
    <mergeCell ref="D6:G6"/>
    <mergeCell ref="H6:J6"/>
  </mergeCells>
  <printOptions horizontalCentered="1"/>
  <pageMargins left="0.5905511811023623" right="0.5905511811023623" top="0.7874015748031497" bottom="0.5905511811023623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Kathiuscia Alves de Lima</cp:lastModifiedBy>
  <cp:lastPrinted>2011-10-26T12:25:22Z</cp:lastPrinted>
  <dcterms:modified xsi:type="dcterms:W3CDTF">2012-03-21T14:12:15Z</dcterms:modified>
  <cp:category/>
  <cp:version/>
  <cp:contentType/>
  <cp:contentStatus/>
</cp:coreProperties>
</file>