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17" activeTab="0"/>
  </bookViews>
  <sheets>
    <sheet name="21.1" sheetId="1" r:id="rId1"/>
  </sheets>
  <definedNames>
    <definedName name="_xlnm.Print_Titles" localSheetId="0">'21.1'!$4:$7</definedName>
  </definedNames>
  <calcPr fullCalcOnLoad="1"/>
</workbook>
</file>

<file path=xl/sharedStrings.xml><?xml version="1.0" encoding="utf-8"?>
<sst xmlns="http://schemas.openxmlformats.org/spreadsheetml/2006/main" count="361" uniqueCount="241">
  <si>
    <t>INFRA-ESTRUTURA</t>
  </si>
  <si>
    <t>RECURSOS HÍDRICOS</t>
  </si>
  <si>
    <t xml:space="preserve">                     Ceará – Posição: Agosto/2010</t>
  </si>
  <si>
    <t>Bacias hidrográficas/ Açudes</t>
  </si>
  <si>
    <t>Municípios</t>
  </si>
  <si>
    <t>Capacidade (mil m³)</t>
  </si>
  <si>
    <t>Cota (m)</t>
  </si>
  <si>
    <t>Volume (mil m³)</t>
  </si>
  <si>
    <t>Sangria</t>
  </si>
  <si>
    <t>Estação chuvosa passada</t>
  </si>
  <si>
    <t>Início do ano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</si>
  <si>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</si>
  <si>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</si>
  <si>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</si>
  <si>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</si>
  <si>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</si>
  <si>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</si>
  <si>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</si>
  <si>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</si>
  <si>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</si>
  <si>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</si>
  <si>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</si>
  <si>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</si>
  <si>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</si>
  <si>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</si>
  <si>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</si>
  <si>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</si>
  <si>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</si>
  <si>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</si>
  <si>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</si>
  <si>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</si>
  <si>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Cariús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</si>
  <si>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</si>
  <si>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</si>
  <si>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</si>
  <si>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</si>
  <si>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</si>
  <si>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</si>
  <si>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</si>
  <si>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</si>
  <si>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</si>
  <si>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</si>
  <si>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</si>
  <si>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</si>
  <si>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</si>
  <si>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</si>
  <si>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</si>
  <si>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</si>
  <si>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</si>
  <si>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</si>
  <si>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</si>
  <si>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</si>
  <si>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</si>
  <si>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Gomes</t>
  </si>
  <si>
    <t>Mauriti</t>
  </si>
  <si>
    <t>Junco</t>
  </si>
  <si>
    <t>Granjeiro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</si>
  <si>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</si>
  <si>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</si>
  <si>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</si>
  <si>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</si>
  <si>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</si>
  <si>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</si>
  <si>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</si>
  <si>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</si>
  <si>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</si>
  <si>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</si>
  <si>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Lavras da Mangabeira</t>
  </si>
  <si>
    <t>São Domingos II</t>
  </si>
  <si>
    <t>Caririaçu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</si>
  <si>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</si>
  <si>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</si>
  <si>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</si>
  <si>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</si>
  <si>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</si>
  <si>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</si>
  <si>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</si>
  <si>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</si>
  <si>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</si>
  <si>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</si>
  <si>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</si>
  <si>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</si>
  <si>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</si>
  <si>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</si>
  <si>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</si>
  <si>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</si>
  <si>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Mons.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</si>
  <si>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</si>
  <si>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</si>
  <si>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</si>
  <si>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</si>
  <si>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</si>
  <si>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</si>
  <si>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</si>
  <si>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</si>
  <si>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</si>
  <si>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</si>
  <si>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</si>
  <si>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</si>
  <si>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</si>
  <si>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</si>
  <si>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</si>
  <si>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</si>
  <si>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</si>
  <si>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</si>
  <si>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</si>
  <si>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</si>
  <si>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</si>
  <si>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</si>
  <si>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</si>
  <si>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</si>
  <si>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</si>
  <si>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</si>
  <si>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</si>
  <si>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</si>
  <si>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</si>
  <si>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</si>
  <si>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</si>
  <si>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</si>
  <si>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</si>
  <si>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</si>
  <si>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</si>
  <si>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S. Antonio de Russas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</si>
  <si>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</si>
  <si>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</si>
  <si>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</si>
  <si>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</si>
  <si>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</si>
  <si>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</si>
  <si>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</si>
  <si>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</si>
  <si>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Ayres de Souza</t>
  </si>
  <si>
    <t>Sobral</t>
  </si>
  <si>
    <t>Bonito</t>
  </si>
  <si>
    <t>Ipú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</si>
  <si>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</si>
  <si>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</si>
  <si>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</si>
  <si>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</si>
  <si>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</si>
  <si>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</si>
  <si>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</si>
  <si>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</si>
  <si>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</si>
  <si>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</si>
  <si>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</si>
  <si>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</si>
  <si>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</si>
  <si>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</si>
  <si>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</si>
  <si>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</si>
  <si>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Chaval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</si>
  <si>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</si>
  <si>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</si>
  <si>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</si>
  <si>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</si>
  <si>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</si>
  <si>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</si>
  <si>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</si>
  <si>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</si>
  <si>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</si>
  <si>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Caracas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</si>
  <si>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</si>
  <si>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</si>
  <si>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</si>
  <si>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</si>
  <si>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</si>
  <si>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</si>
  <si>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</si>
  <si>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</si>
  <si>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</si>
  <si>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</si>
  <si>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</si>
  <si>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</si>
  <si>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</si>
  <si>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Souza</t>
  </si>
  <si>
    <t>Tejuçuoca</t>
  </si>
  <si>
    <t>Trapiá I</t>
  </si>
  <si>
    <t>Parnaíba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</si>
  <si>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</si>
  <si>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</si>
  <si>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</si>
  <si>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</si>
  <si>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</si>
  <si>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</si>
  <si>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</si>
  <si>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</si>
  <si>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</si>
  <si>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</si>
  <si>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</si>
  <si>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</si>
  <si>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</si>
  <si>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São José III</t>
  </si>
  <si>
    <t>Ipaporanga</t>
  </si>
  <si>
    <t>Sucesso</t>
  </si>
  <si>
    <t>Metropolitana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</si>
  <si>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</si>
  <si>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</si>
  <si>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</si>
  <si>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</si>
  <si>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</si>
  <si>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</si>
  <si>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</si>
  <si>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</si>
  <si>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</si>
  <si>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</si>
  <si>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</si>
  <si>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</si>
  <si>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</si>
  <si>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</si>
  <si>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</si>
  <si>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</si>
  <si>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</si>
  <si>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</si>
  <si>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</si>
  <si>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</si>
  <si>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</si>
  <si>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</si>
  <si>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</si>
  <si>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</si>
  <si>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</si>
  <si>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</si>
  <si>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</si>
  <si>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</si>
  <si>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</si>
  <si>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</si>
  <si>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</si>
  <si>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</si>
  <si>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</si>
  <si>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</si>
  <si>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</si>
  <si>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</si>
  <si>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</si>
  <si>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</si>
  <si>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Antonio de Aracatiaçu</t>
  </si>
  <si>
    <t>S. Maria de Aracatiaçu</t>
  </si>
  <si>
    <t>S. Pedro Timbaúba</t>
  </si>
  <si>
    <t>Miraíma</t>
  </si>
  <si>
    <t>Fonte: Companhia de Gestão dos Recursos Hídricos do Ceará (COGERH).</t>
  </si>
  <si>
    <t>ANUÁRIO ESTATÍSTICO DO CEARÁ – 2010</t>
  </si>
  <si>
    <t>Tabela 21.1  Capacidade, cota e volume dos principais açudes monitorados pelo Programa de Gerenciamento das Águas Territoriais -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</si>
</sst>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_(* #,##0_);_(* \(#,##0\);_(* &quot;&quot;??_);_(@_)"/>
    <numFmt numFmtId="172" formatCode="0.0"/>
    <numFmt numFmtId="173" formatCode="#,##0.0"/>
  </numFmts>
  <fonts count="9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u val="single"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3" fontId="6" fillId="0" borderId="2" xfId="18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3" fontId="6" fillId="0" borderId="0" xfId="0" applyNumberFormat="1" applyFont="1" applyBorder="1" applyAlignment="1">
      <alignment horizontal="right" vertical="center"/>
    </xf>
    <xf numFmtId="171" fontId="6" fillId="0" borderId="0" xfId="18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28575</xdr:rowOff>
    </xdr:from>
    <xdr:to>
      <xdr:col>10</xdr:col>
      <xdr:colOff>9525</xdr:colOff>
      <xdr:row>0</xdr:row>
      <xdr:rowOff>209550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8477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GridLines="0" tabSelected="1" workbookViewId="0" topLeftCell="A1">
      <selection activeCell="M5" sqref="M5"/>
    </sheetView>
  </sheetViews>
  <sheetFormatPr defaultColWidth="9.140625" defaultRowHeight="12.75"/>
  <cols>
    <col min="1" max="1" width="18.00390625" style="1" customWidth="1"/>
    <col min="2" max="2" width="14.00390625" style="1" customWidth="1"/>
    <col min="3" max="3" width="8.28125" style="2" customWidth="1"/>
    <col min="4" max="4" width="6.7109375" style="3" customWidth="1"/>
    <col min="5" max="7" width="6.7109375" style="4" customWidth="1"/>
    <col min="8" max="9" width="8.28125" style="5" customWidth="1"/>
    <col min="10" max="10" width="8.28125" style="1" customWidth="1"/>
    <col min="11" max="16384" width="9.140625" style="1" customWidth="1"/>
  </cols>
  <sheetData>
    <row r="1" spans="1:10" ht="18" customHeight="1">
      <c r="A1" s="53" t="s">
        <v>239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5" customHeight="1">
      <c r="A4" s="6" t="s">
        <v>240</v>
      </c>
      <c r="D4" s="1"/>
      <c r="E4" s="1"/>
      <c r="F4" s="1"/>
      <c r="G4" s="1"/>
      <c r="H4" s="1"/>
      <c r="I4" s="1"/>
    </row>
    <row r="5" spans="1:9" ht="15" customHeight="1">
      <c r="A5" s="7" t="s">
        <v>2</v>
      </c>
      <c r="D5" s="1"/>
      <c r="E5" s="1"/>
      <c r="F5" s="1"/>
      <c r="G5" s="1"/>
      <c r="H5" s="1"/>
      <c r="I5" s="1"/>
    </row>
    <row r="6" spans="1:10" ht="15" customHeight="1">
      <c r="A6" s="56" t="s">
        <v>3</v>
      </c>
      <c r="B6" s="57" t="s">
        <v>4</v>
      </c>
      <c r="C6" s="57" t="s">
        <v>5</v>
      </c>
      <c r="D6" s="58" t="s">
        <v>6</v>
      </c>
      <c r="E6" s="58"/>
      <c r="F6" s="58"/>
      <c r="G6" s="58"/>
      <c r="H6" s="58" t="s">
        <v>7</v>
      </c>
      <c r="I6" s="58"/>
      <c r="J6" s="58"/>
    </row>
    <row r="7" spans="1:11" ht="38.25" customHeight="1">
      <c r="A7" s="56"/>
      <c r="B7" s="57"/>
      <c r="C7" s="57"/>
      <c r="D7" s="8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10" t="s">
        <v>10</v>
      </c>
      <c r="J7" s="9" t="s">
        <v>13</v>
      </c>
      <c r="K7" s="11"/>
    </row>
    <row r="8" spans="1:10" ht="10.5" customHeight="1">
      <c r="A8" s="12" t="s">
        <v>14</v>
      </c>
      <c r="B8" s="13" t="s">
        <v>15</v>
      </c>
      <c r="C8" s="14">
        <v>17838967.4</v>
      </c>
      <c r="D8" s="15" t="s">
        <v>15</v>
      </c>
      <c r="E8" s="15" t="s">
        <v>15</v>
      </c>
      <c r="F8" s="15" t="s">
        <v>15</v>
      </c>
      <c r="G8" s="15" t="s">
        <v>15</v>
      </c>
      <c r="H8" s="14">
        <f>SUM(H10,H30,H46,H66,H81,H84,H98,H109,H124,H136,H156)</f>
        <v>16422401.075999998</v>
      </c>
      <c r="I8" s="14">
        <f>SUM(I10,I30,I46,I66,I81,I84,I98,I109,I124,I136,I156)</f>
        <v>14166251.887</v>
      </c>
      <c r="J8" s="14">
        <f>SUM(J10,J30,J46,J66,J81,J84,J98,J109,J124,J136,J156)</f>
        <v>12005024.039000003</v>
      </c>
    </row>
    <row r="9" spans="1:10" ht="10.5" customHeight="1">
      <c r="A9" s="16"/>
      <c r="B9" s="17"/>
      <c r="C9" s="18"/>
      <c r="D9" s="18"/>
      <c r="E9" s="18"/>
      <c r="F9" s="18"/>
      <c r="G9" s="18"/>
      <c r="H9" s="19"/>
      <c r="I9" s="19"/>
      <c r="J9" s="20"/>
    </row>
    <row r="10" spans="1:10" ht="10.5" customHeight="1">
      <c r="A10" s="21" t="s">
        <v>16</v>
      </c>
      <c r="B10" s="22" t="s">
        <v>15</v>
      </c>
      <c r="C10" s="18">
        <f>SUM(C11:C28)</f>
        <v>2793610.455</v>
      </c>
      <c r="D10" s="18" t="s">
        <v>15</v>
      </c>
      <c r="E10" s="18" t="s">
        <v>15</v>
      </c>
      <c r="F10" s="18" t="s">
        <v>15</v>
      </c>
      <c r="G10" s="18" t="s">
        <v>15</v>
      </c>
      <c r="H10" s="18">
        <f>SUM(H11:H28)</f>
        <v>2732411.95</v>
      </c>
      <c r="I10" s="18">
        <f>SUM(I11:I28)</f>
        <v>2360847.188</v>
      </c>
      <c r="J10" s="18">
        <f>SUM(J11:J28)</f>
        <v>2131139.939</v>
      </c>
    </row>
    <row r="11" spans="1:10" ht="10.5" customHeight="1">
      <c r="A11" s="23" t="s">
        <v>17</v>
      </c>
      <c r="B11" s="22" t="s">
        <v>18</v>
      </c>
      <c r="C11" s="18">
        <v>197060</v>
      </c>
      <c r="D11" s="24">
        <v>368</v>
      </c>
      <c r="E11" s="44">
        <v>368</v>
      </c>
      <c r="F11" s="40">
        <v>366.02</v>
      </c>
      <c r="G11" s="43">
        <v>364.57000732421875</v>
      </c>
      <c r="H11" s="20">
        <v>197060</v>
      </c>
      <c r="I11" s="20">
        <v>159372.768</v>
      </c>
      <c r="J11" s="20">
        <v>134435.712</v>
      </c>
    </row>
    <row r="12" spans="1:10" ht="10.5" customHeight="1">
      <c r="A12" s="23" t="s">
        <v>19</v>
      </c>
      <c r="B12" s="22" t="s">
        <v>20</v>
      </c>
      <c r="C12" s="18">
        <v>19560</v>
      </c>
      <c r="D12" s="24">
        <v>448.5400085449219</v>
      </c>
      <c r="E12" s="40">
        <v>448.47</v>
      </c>
      <c r="F12" s="40">
        <v>447.03</v>
      </c>
      <c r="G12" s="24">
        <v>446.4200134277344</v>
      </c>
      <c r="H12" s="20">
        <v>19334.448</v>
      </c>
      <c r="I12" s="20">
        <v>14783.896</v>
      </c>
      <c r="J12" s="20">
        <v>13077.637</v>
      </c>
    </row>
    <row r="13" spans="1:10" ht="10.5" customHeight="1">
      <c r="A13" s="23" t="s">
        <v>21</v>
      </c>
      <c r="B13" s="22" t="s">
        <v>22</v>
      </c>
      <c r="C13" s="18">
        <v>69250</v>
      </c>
      <c r="D13" s="24">
        <v>393</v>
      </c>
      <c r="E13" s="40">
        <v>392.85</v>
      </c>
      <c r="F13" s="40">
        <v>391.45</v>
      </c>
      <c r="G13" s="24">
        <v>390.1199951171875</v>
      </c>
      <c r="H13" s="20">
        <v>68126.544</v>
      </c>
      <c r="I13" s="20">
        <v>57640.592</v>
      </c>
      <c r="J13" s="20">
        <v>47678.764</v>
      </c>
    </row>
    <row r="14" spans="1:10" ht="10.5" customHeight="1">
      <c r="A14" s="23" t="s">
        <v>23</v>
      </c>
      <c r="B14" s="22" t="s">
        <v>24</v>
      </c>
      <c r="C14" s="18">
        <v>1770</v>
      </c>
      <c r="D14" s="24">
        <v>334</v>
      </c>
      <c r="E14" s="40">
        <v>333.61</v>
      </c>
      <c r="F14" s="40">
        <v>332.39</v>
      </c>
      <c r="G14" s="24">
        <v>330.8500061035156</v>
      </c>
      <c r="H14" s="20">
        <v>1594.493</v>
      </c>
      <c r="I14" s="20">
        <v>1106.505</v>
      </c>
      <c r="J14" s="20">
        <v>680.001</v>
      </c>
    </row>
    <row r="15" spans="1:10" ht="10.5" customHeight="1">
      <c r="A15" s="23" t="s">
        <v>25</v>
      </c>
      <c r="B15" s="22" t="s">
        <v>26</v>
      </c>
      <c r="C15" s="18">
        <v>24408.688</v>
      </c>
      <c r="D15" s="24">
        <v>241.1699981689453</v>
      </c>
      <c r="E15" s="40">
        <v>241.81</v>
      </c>
      <c r="F15" s="40">
        <v>239.4</v>
      </c>
      <c r="G15" s="24">
        <v>236.7899932861328</v>
      </c>
      <c r="H15" s="20">
        <v>28319.082</v>
      </c>
      <c r="I15" s="20">
        <v>15315.972</v>
      </c>
      <c r="J15" s="20">
        <v>6322.186</v>
      </c>
    </row>
    <row r="16" spans="1:10" ht="10.5" customHeight="1">
      <c r="A16" s="23" t="s">
        <v>27</v>
      </c>
      <c r="B16" s="22" t="s">
        <v>28</v>
      </c>
      <c r="C16" s="18">
        <v>30100</v>
      </c>
      <c r="D16" s="24">
        <v>436</v>
      </c>
      <c r="E16" s="40">
        <v>434.79</v>
      </c>
      <c r="F16" s="40">
        <v>433.68</v>
      </c>
      <c r="G16" s="24">
        <v>432.3399963378906</v>
      </c>
      <c r="H16" s="20">
        <v>23263.548</v>
      </c>
      <c r="I16" s="20">
        <v>17399.968</v>
      </c>
      <c r="J16" s="20">
        <v>11537.484</v>
      </c>
    </row>
    <row r="17" spans="1:10" ht="10.5" customHeight="1">
      <c r="A17" s="23" t="s">
        <v>29</v>
      </c>
      <c r="B17" s="22" t="s">
        <v>28</v>
      </c>
      <c r="C17" s="18">
        <v>3400</v>
      </c>
      <c r="D17" s="24">
        <v>98</v>
      </c>
      <c r="E17" s="40">
        <v>97.87</v>
      </c>
      <c r="F17" s="40">
        <v>96.61</v>
      </c>
      <c r="G17" s="24">
        <v>95.19999694824219</v>
      </c>
      <c r="H17" s="20">
        <v>3296.002</v>
      </c>
      <c r="I17" s="20">
        <v>2314.801</v>
      </c>
      <c r="J17" s="20">
        <v>1491.999</v>
      </c>
    </row>
    <row r="18" spans="1:10" ht="10.5" customHeight="1">
      <c r="A18" s="23" t="s">
        <v>30</v>
      </c>
      <c r="B18" s="22" t="s">
        <v>31</v>
      </c>
      <c r="C18" s="18">
        <v>47643</v>
      </c>
      <c r="D18" s="24">
        <v>267</v>
      </c>
      <c r="E18" s="42">
        <v>266.6</v>
      </c>
      <c r="F18" s="40">
        <v>265.4</v>
      </c>
      <c r="G18" s="24">
        <v>264.42999267578125</v>
      </c>
      <c r="H18" s="20">
        <v>45719.248</v>
      </c>
      <c r="I18" s="20">
        <v>40134.24</v>
      </c>
      <c r="J18" s="20">
        <v>35958.672</v>
      </c>
    </row>
    <row r="19" spans="1:10" ht="10.5" customHeight="1">
      <c r="A19" s="23" t="s">
        <v>32</v>
      </c>
      <c r="B19" s="22" t="s">
        <v>32</v>
      </c>
      <c r="C19" s="18">
        <v>1940000</v>
      </c>
      <c r="D19" s="24">
        <v>199.5</v>
      </c>
      <c r="E19" s="40">
        <v>199.46</v>
      </c>
      <c r="F19" s="40">
        <v>198.25</v>
      </c>
      <c r="G19" s="24">
        <v>197.5399932861328</v>
      </c>
      <c r="H19" s="20">
        <v>1931571.072</v>
      </c>
      <c r="I19" s="20">
        <v>1694647.552</v>
      </c>
      <c r="J19" s="20">
        <v>1569765.888</v>
      </c>
    </row>
    <row r="20" spans="1:10" ht="10.5" customHeight="1">
      <c r="A20" s="23" t="s">
        <v>33</v>
      </c>
      <c r="B20" s="22" t="s">
        <v>33</v>
      </c>
      <c r="C20" s="18">
        <v>8530</v>
      </c>
      <c r="D20" s="24">
        <v>484.5</v>
      </c>
      <c r="E20" s="40">
        <v>484.36</v>
      </c>
      <c r="F20" s="40">
        <v>483.2</v>
      </c>
      <c r="G20" s="24">
        <v>482.1099853515625</v>
      </c>
      <c r="H20" s="20">
        <v>8305.977</v>
      </c>
      <c r="I20" s="20">
        <v>6622.017</v>
      </c>
      <c r="J20" s="20">
        <v>5112.33</v>
      </c>
    </row>
    <row r="21" spans="1:10" ht="10.5" customHeight="1">
      <c r="A21" s="23" t="s">
        <v>34</v>
      </c>
      <c r="B21" s="22" t="s">
        <v>35</v>
      </c>
      <c r="C21" s="18">
        <v>1808.767</v>
      </c>
      <c r="D21" s="24">
        <v>998.0900268554688</v>
      </c>
      <c r="E21" s="40">
        <v>998.09</v>
      </c>
      <c r="F21" s="40">
        <v>996.96</v>
      </c>
      <c r="G21" s="24">
        <v>997.280029296875</v>
      </c>
      <c r="H21" s="20">
        <v>1808.767</v>
      </c>
      <c r="I21" s="20">
        <v>1467.889</v>
      </c>
      <c r="J21" s="20">
        <v>1560.953</v>
      </c>
    </row>
    <row r="22" spans="1:10" ht="10.5" customHeight="1">
      <c r="A22" s="23" t="s">
        <v>36</v>
      </c>
      <c r="B22" s="22" t="s">
        <v>37</v>
      </c>
      <c r="C22" s="18">
        <v>52000</v>
      </c>
      <c r="D22" s="24">
        <v>542</v>
      </c>
      <c r="E22" s="40">
        <v>538.25</v>
      </c>
      <c r="F22" s="40">
        <v>537.21</v>
      </c>
      <c r="G22" s="24">
        <v>538.030029296875</v>
      </c>
      <c r="H22" s="20">
        <v>26274.5</v>
      </c>
      <c r="I22" s="20">
        <v>21421.962</v>
      </c>
      <c r="J22" s="20">
        <v>25248.116</v>
      </c>
    </row>
    <row r="23" spans="1:10" ht="10.5" customHeight="1">
      <c r="A23" s="23" t="s">
        <v>38</v>
      </c>
      <c r="B23" s="22" t="s">
        <v>39</v>
      </c>
      <c r="C23" s="18">
        <v>7130</v>
      </c>
      <c r="D23" s="24">
        <v>95</v>
      </c>
      <c r="E23" s="40">
        <v>94.84</v>
      </c>
      <c r="F23" s="40">
        <v>93.82</v>
      </c>
      <c r="G23" s="24">
        <v>92.5199966430664</v>
      </c>
      <c r="H23" s="20">
        <v>6944.396</v>
      </c>
      <c r="I23" s="20">
        <v>5786.4</v>
      </c>
      <c r="J23" s="20">
        <v>4508.397</v>
      </c>
    </row>
    <row r="24" spans="1:10" ht="10.5" customHeight="1">
      <c r="A24" s="23" t="s">
        <v>40</v>
      </c>
      <c r="B24" s="22" t="s">
        <v>41</v>
      </c>
      <c r="C24" s="18">
        <v>19520</v>
      </c>
      <c r="D24" s="24">
        <v>997.5</v>
      </c>
      <c r="E24" s="40">
        <v>997.17</v>
      </c>
      <c r="F24" s="40">
        <v>995.32</v>
      </c>
      <c r="G24" s="24">
        <v>993.5999755859375</v>
      </c>
      <c r="H24" s="20">
        <v>18399.472</v>
      </c>
      <c r="I24" s="20">
        <v>12880.387</v>
      </c>
      <c r="J24" s="20">
        <v>8632.088</v>
      </c>
    </row>
    <row r="25" spans="1:10" ht="10.5" customHeight="1">
      <c r="A25" s="23" t="s">
        <v>42</v>
      </c>
      <c r="B25" s="22" t="s">
        <v>28</v>
      </c>
      <c r="C25" s="18">
        <v>16500</v>
      </c>
      <c r="D25" s="24">
        <v>433</v>
      </c>
      <c r="E25" s="40">
        <v>432.82</v>
      </c>
      <c r="F25" s="40">
        <v>431.57</v>
      </c>
      <c r="G25" s="24">
        <v>431.2699890136719</v>
      </c>
      <c r="H25" s="20">
        <v>15776.429</v>
      </c>
      <c r="I25" s="20">
        <v>11121.223</v>
      </c>
      <c r="J25" s="20">
        <v>10173.165</v>
      </c>
    </row>
    <row r="26" spans="1:10" ht="10.5" customHeight="1">
      <c r="A26" s="23" t="s">
        <v>43</v>
      </c>
      <c r="B26" s="22" t="s">
        <v>44</v>
      </c>
      <c r="C26" s="18">
        <v>301000</v>
      </c>
      <c r="D26" s="24">
        <v>254</v>
      </c>
      <c r="E26" s="40">
        <v>253.44</v>
      </c>
      <c r="F26" s="40">
        <v>252.42</v>
      </c>
      <c r="G26" s="24">
        <v>251.27999877929688</v>
      </c>
      <c r="H26" s="20">
        <v>286780.256</v>
      </c>
      <c r="I26" s="20">
        <v>260879.808</v>
      </c>
      <c r="J26" s="20">
        <v>231932.368</v>
      </c>
    </row>
    <row r="27" spans="1:10" ht="10.5" customHeight="1">
      <c r="A27" s="23" t="s">
        <v>45</v>
      </c>
      <c r="B27" s="22" t="s">
        <v>46</v>
      </c>
      <c r="C27" s="18">
        <v>2020</v>
      </c>
      <c r="D27" s="24">
        <v>54</v>
      </c>
      <c r="E27" s="40">
        <v>53.97</v>
      </c>
      <c r="F27" s="40">
        <v>52.38</v>
      </c>
      <c r="G27" s="24">
        <v>52.08000183105469</v>
      </c>
      <c r="H27" s="20">
        <v>2012.2</v>
      </c>
      <c r="I27" s="20">
        <v>1611.2</v>
      </c>
      <c r="J27" s="20">
        <v>1539.201</v>
      </c>
    </row>
    <row r="28" spans="1:10" ht="10.5" customHeight="1">
      <c r="A28" s="23" t="s">
        <v>47</v>
      </c>
      <c r="B28" s="22" t="s">
        <v>28</v>
      </c>
      <c r="C28" s="18">
        <v>51910</v>
      </c>
      <c r="D28" s="24">
        <v>109</v>
      </c>
      <c r="E28" s="40">
        <v>108.65</v>
      </c>
      <c r="F28" s="40">
        <v>107.61</v>
      </c>
      <c r="G28" s="24">
        <v>105.94999694824219</v>
      </c>
      <c r="H28" s="20">
        <v>47825.516</v>
      </c>
      <c r="I28" s="20">
        <v>36340.008</v>
      </c>
      <c r="J28" s="20">
        <v>21484.978</v>
      </c>
    </row>
    <row r="29" spans="1:10" ht="10.5" customHeight="1">
      <c r="A29" s="23"/>
      <c r="B29" s="17"/>
      <c r="C29" s="18"/>
      <c r="D29" s="24"/>
      <c r="E29" s="24"/>
      <c r="F29" s="24"/>
      <c r="G29" s="24"/>
      <c r="H29" s="18"/>
      <c r="I29" s="18"/>
      <c r="J29" s="20"/>
    </row>
    <row r="30" spans="1:10" ht="10.5" customHeight="1">
      <c r="A30" s="21" t="s">
        <v>48</v>
      </c>
      <c r="B30" s="25" t="s">
        <v>15</v>
      </c>
      <c r="C30" s="18">
        <f>SUM(C31:C44)</f>
        <v>448608.527</v>
      </c>
      <c r="D30" s="18" t="s">
        <v>15</v>
      </c>
      <c r="E30" s="18" t="s">
        <v>15</v>
      </c>
      <c r="F30" s="18" t="s">
        <v>15</v>
      </c>
      <c r="G30" s="18" t="s">
        <v>15</v>
      </c>
      <c r="H30" s="18">
        <f>SUM(H31:H44)</f>
        <v>389390.901</v>
      </c>
      <c r="I30" s="18">
        <f>SUM(I31:I44)</f>
        <v>316191.485</v>
      </c>
      <c r="J30" s="18">
        <f>SUM(J31:J44)</f>
        <v>271787.28500000003</v>
      </c>
    </row>
    <row r="31" spans="1:10" ht="10.5" customHeight="1">
      <c r="A31" s="23" t="s">
        <v>49</v>
      </c>
      <c r="B31" s="22" t="s">
        <v>50</v>
      </c>
      <c r="C31" s="18">
        <v>108250</v>
      </c>
      <c r="D31" s="24">
        <v>425</v>
      </c>
      <c r="E31" s="40">
        <v>424.93</v>
      </c>
      <c r="F31" s="40">
        <v>422.21</v>
      </c>
      <c r="G31" s="24">
        <v>420.6099853515625</v>
      </c>
      <c r="H31" s="20">
        <v>107775.632</v>
      </c>
      <c r="I31" s="20">
        <v>89344.904</v>
      </c>
      <c r="J31" s="20">
        <v>78503.264</v>
      </c>
    </row>
    <row r="32" spans="1:10" ht="10.5" customHeight="1">
      <c r="A32" s="23" t="s">
        <v>51</v>
      </c>
      <c r="B32" s="22" t="s">
        <v>52</v>
      </c>
      <c r="C32" s="18">
        <v>34330</v>
      </c>
      <c r="D32" s="24">
        <v>305</v>
      </c>
      <c r="E32" s="40">
        <v>304.92</v>
      </c>
      <c r="F32" s="40">
        <v>303.1</v>
      </c>
      <c r="G32" s="24">
        <v>302.0799865722656</v>
      </c>
      <c r="H32" s="20">
        <v>34025.732</v>
      </c>
      <c r="I32" s="20">
        <v>27102.424</v>
      </c>
      <c r="J32" s="20">
        <v>23222.268</v>
      </c>
    </row>
    <row r="33" spans="1:10" ht="10.5" customHeight="1">
      <c r="A33" s="23" t="s">
        <v>53</v>
      </c>
      <c r="B33" s="22" t="s">
        <v>54</v>
      </c>
      <c r="C33" s="18">
        <v>2390</v>
      </c>
      <c r="D33" s="24">
        <v>425</v>
      </c>
      <c r="E33" s="40">
        <v>424.97</v>
      </c>
      <c r="F33" s="40">
        <v>420.72</v>
      </c>
      <c r="G33" s="24">
        <v>419.6199951171875</v>
      </c>
      <c r="H33" s="20">
        <v>2382.98</v>
      </c>
      <c r="I33" s="20">
        <v>1388.48</v>
      </c>
      <c r="J33" s="20">
        <v>1162.999</v>
      </c>
    </row>
    <row r="34" spans="1:10" ht="10.5" customHeight="1">
      <c r="A34" s="45" t="s">
        <v>55</v>
      </c>
      <c r="B34" s="46" t="s">
        <v>56</v>
      </c>
      <c r="C34" s="47">
        <v>2030</v>
      </c>
      <c r="D34" s="48">
        <v>292.9200134277344</v>
      </c>
      <c r="E34" s="49">
        <v>0</v>
      </c>
      <c r="F34" s="50">
        <v>291.52</v>
      </c>
      <c r="G34" s="48">
        <v>291.20001220703125</v>
      </c>
      <c r="H34" s="51">
        <v>0</v>
      </c>
      <c r="I34" s="52">
        <v>1300.553</v>
      </c>
      <c r="J34" s="52">
        <v>1154.563</v>
      </c>
    </row>
    <row r="35" spans="1:10" ht="10.5" customHeight="1">
      <c r="A35" s="23" t="s">
        <v>57</v>
      </c>
      <c r="B35" s="22" t="s">
        <v>58</v>
      </c>
      <c r="C35" s="18">
        <v>66380</v>
      </c>
      <c r="D35" s="24">
        <v>175.5</v>
      </c>
      <c r="E35" s="40">
        <v>174.03</v>
      </c>
      <c r="F35" s="40">
        <v>173.34</v>
      </c>
      <c r="G35" s="24">
        <v>173.36000061035156</v>
      </c>
      <c r="H35" s="20">
        <v>45223.184</v>
      </c>
      <c r="I35" s="20">
        <v>37553.36</v>
      </c>
      <c r="J35" s="20">
        <v>37773.608</v>
      </c>
    </row>
    <row r="36" spans="1:10" ht="10.5" customHeight="1">
      <c r="A36" s="23" t="s">
        <v>59</v>
      </c>
      <c r="B36" s="22" t="s">
        <v>60</v>
      </c>
      <c r="C36" s="18">
        <v>37180</v>
      </c>
      <c r="D36" s="24">
        <v>427</v>
      </c>
      <c r="E36" s="40">
        <v>423.36</v>
      </c>
      <c r="F36" s="40">
        <v>421.84</v>
      </c>
      <c r="G36" s="24">
        <v>420.510009765625</v>
      </c>
      <c r="H36" s="20">
        <v>23829.952</v>
      </c>
      <c r="I36" s="20">
        <v>19223.19</v>
      </c>
      <c r="J36" s="20">
        <v>15705.024</v>
      </c>
    </row>
    <row r="37" spans="1:10" ht="10.5" customHeight="1">
      <c r="A37" s="23" t="s">
        <v>61</v>
      </c>
      <c r="B37" s="22" t="s">
        <v>62</v>
      </c>
      <c r="C37" s="18">
        <v>21000</v>
      </c>
      <c r="D37" s="24">
        <v>350</v>
      </c>
      <c r="E37" s="44">
        <v>350</v>
      </c>
      <c r="F37" s="40">
        <v>347.52</v>
      </c>
      <c r="G37" s="24">
        <v>345.4800109863281</v>
      </c>
      <c r="H37" s="20">
        <v>21000</v>
      </c>
      <c r="I37" s="20">
        <v>16403.582</v>
      </c>
      <c r="J37" s="20">
        <v>13126.817</v>
      </c>
    </row>
    <row r="38" spans="1:10" ht="10.5" customHeight="1">
      <c r="A38" s="23" t="s">
        <v>63</v>
      </c>
      <c r="B38" s="22" t="s">
        <v>64</v>
      </c>
      <c r="C38" s="18">
        <v>32500</v>
      </c>
      <c r="D38" s="24">
        <v>98</v>
      </c>
      <c r="E38" s="44">
        <v>98</v>
      </c>
      <c r="F38" s="40">
        <v>96.31</v>
      </c>
      <c r="G38" s="24">
        <v>94.31999969482422</v>
      </c>
      <c r="H38" s="20">
        <v>32500</v>
      </c>
      <c r="I38" s="20">
        <v>28736.928</v>
      </c>
      <c r="J38" s="20">
        <v>24647.68</v>
      </c>
    </row>
    <row r="39" spans="1:10" ht="10.5" customHeight="1">
      <c r="A39" s="23" t="s">
        <v>65</v>
      </c>
      <c r="B39" s="22" t="s">
        <v>54</v>
      </c>
      <c r="C39" s="18">
        <v>31780</v>
      </c>
      <c r="D39" s="24">
        <v>418</v>
      </c>
      <c r="E39" s="40">
        <v>408.99</v>
      </c>
      <c r="F39" s="40">
        <v>405.68</v>
      </c>
      <c r="G39" s="24">
        <v>403.3999938964844</v>
      </c>
      <c r="H39" s="20">
        <v>14260.126</v>
      </c>
      <c r="I39" s="20">
        <v>9672.47</v>
      </c>
      <c r="J39" s="20">
        <v>7181.194</v>
      </c>
    </row>
    <row r="40" spans="1:10" ht="10.5" customHeight="1">
      <c r="A40" s="23" t="s">
        <v>66</v>
      </c>
      <c r="B40" s="22" t="s">
        <v>67</v>
      </c>
      <c r="C40" s="18">
        <v>47218.527</v>
      </c>
      <c r="D40" s="24">
        <v>288</v>
      </c>
      <c r="E40" s="40">
        <v>287.98</v>
      </c>
      <c r="F40" s="40">
        <v>285.82</v>
      </c>
      <c r="G40" s="24">
        <v>284.95001220703125</v>
      </c>
      <c r="H40" s="20">
        <v>47091.864</v>
      </c>
      <c r="I40" s="20">
        <v>33615.04</v>
      </c>
      <c r="J40" s="20">
        <v>29117.836</v>
      </c>
    </row>
    <row r="41" spans="1:10" ht="10.5" customHeight="1">
      <c r="A41" s="45" t="s">
        <v>68</v>
      </c>
      <c r="B41" s="46" t="s">
        <v>69</v>
      </c>
      <c r="C41" s="47">
        <v>2250</v>
      </c>
      <c r="D41" s="48">
        <v>602.260009765625</v>
      </c>
      <c r="E41" s="49">
        <f>-H41-H258</f>
        <v>0</v>
      </c>
      <c r="F41" s="50">
        <v>600.26</v>
      </c>
      <c r="G41" s="48">
        <v>597.9000244140625</v>
      </c>
      <c r="H41" s="51">
        <v>0</v>
      </c>
      <c r="I41" s="52">
        <v>1684.225</v>
      </c>
      <c r="J41" s="52">
        <v>1131.352</v>
      </c>
    </row>
    <row r="42" spans="1:10" ht="10.5" customHeight="1">
      <c r="A42" s="23" t="s">
        <v>70</v>
      </c>
      <c r="B42" s="22" t="s">
        <v>58</v>
      </c>
      <c r="C42" s="18">
        <v>2720</v>
      </c>
      <c r="D42" s="24">
        <v>220.5</v>
      </c>
      <c r="E42" s="40">
        <v>220.43</v>
      </c>
      <c r="F42" s="40">
        <v>219.1</v>
      </c>
      <c r="G42" s="24">
        <v>218.63999938964844</v>
      </c>
      <c r="H42" s="20">
        <v>2652.793</v>
      </c>
      <c r="I42" s="20">
        <v>1862.003</v>
      </c>
      <c r="J42" s="20">
        <v>1679.6</v>
      </c>
    </row>
    <row r="43" spans="1:10" ht="10.5" customHeight="1">
      <c r="A43" s="23" t="s">
        <v>71</v>
      </c>
      <c r="B43" s="22" t="s">
        <v>72</v>
      </c>
      <c r="C43" s="18">
        <v>28780</v>
      </c>
      <c r="D43" s="24">
        <v>441</v>
      </c>
      <c r="E43" s="42">
        <v>440.9</v>
      </c>
      <c r="F43" s="40">
        <v>439.12</v>
      </c>
      <c r="G43" s="24">
        <v>437.2699890136719</v>
      </c>
      <c r="H43" s="20">
        <v>28374.976</v>
      </c>
      <c r="I43" s="20">
        <v>22397.988</v>
      </c>
      <c r="J43" s="20">
        <v>17495.47</v>
      </c>
    </row>
    <row r="44" spans="1:10" ht="10.5" customHeight="1">
      <c r="A44" s="23" t="s">
        <v>73</v>
      </c>
      <c r="B44" s="22" t="s">
        <v>74</v>
      </c>
      <c r="C44" s="18">
        <v>31800</v>
      </c>
      <c r="D44" s="24">
        <v>295</v>
      </c>
      <c r="E44" s="40">
        <v>294.64</v>
      </c>
      <c r="F44" s="40">
        <v>293.61</v>
      </c>
      <c r="G44" s="24">
        <v>292.19000244140625</v>
      </c>
      <c r="H44" s="20">
        <v>30273.662</v>
      </c>
      <c r="I44" s="20">
        <v>25906.338</v>
      </c>
      <c r="J44" s="20">
        <v>19885.61</v>
      </c>
    </row>
    <row r="45" spans="1:10" ht="10.5" customHeight="1">
      <c r="A45" s="26"/>
      <c r="B45" s="17"/>
      <c r="C45" s="18"/>
      <c r="D45" s="24"/>
      <c r="E45" s="24"/>
      <c r="F45" s="24"/>
      <c r="G45" s="24"/>
      <c r="H45" s="18"/>
      <c r="I45" s="18"/>
      <c r="J45" s="20"/>
    </row>
    <row r="46" spans="1:10" ht="10.5" customHeight="1">
      <c r="A46" s="21" t="s">
        <v>75</v>
      </c>
      <c r="B46" s="22" t="s">
        <v>15</v>
      </c>
      <c r="C46" s="18">
        <f>SUM(C47:C64)</f>
        <v>2768074.745</v>
      </c>
      <c r="D46" s="18" t="s">
        <v>15</v>
      </c>
      <c r="E46" s="18" t="s">
        <v>15</v>
      </c>
      <c r="F46" s="18" t="s">
        <v>15</v>
      </c>
      <c r="G46" s="24" t="s">
        <v>15</v>
      </c>
      <c r="H46" s="18">
        <f>SUM(H47:H64)</f>
        <v>2455864.7959999996</v>
      </c>
      <c r="I46" s="18">
        <f>SUM(I47:I64)</f>
        <v>2131918.244</v>
      </c>
      <c r="J46" s="18">
        <f>SUM(J47:J64)</f>
        <v>1866664.5259999998</v>
      </c>
    </row>
    <row r="47" spans="1:10" ht="10.5" customHeight="1">
      <c r="A47" s="23" t="s">
        <v>75</v>
      </c>
      <c r="B47" s="22" t="s">
        <v>75</v>
      </c>
      <c r="C47" s="18">
        <v>1601000</v>
      </c>
      <c r="D47" s="24">
        <v>142.5</v>
      </c>
      <c r="E47" s="40">
        <v>140.86</v>
      </c>
      <c r="F47" s="40">
        <v>139.07</v>
      </c>
      <c r="G47" s="24">
        <v>137.22000122070312</v>
      </c>
      <c r="H47" s="18">
        <v>1450284.032</v>
      </c>
      <c r="I47" s="18">
        <v>1285783.68</v>
      </c>
      <c r="J47" s="18">
        <v>1119660.032</v>
      </c>
    </row>
    <row r="48" spans="1:10" ht="10.5" customHeight="1">
      <c r="A48" s="23" t="s">
        <v>76</v>
      </c>
      <c r="B48" s="22" t="s">
        <v>77</v>
      </c>
      <c r="C48" s="18">
        <v>6000</v>
      </c>
      <c r="D48" s="24">
        <v>97.30000305175781</v>
      </c>
      <c r="E48" s="40">
        <v>97.32</v>
      </c>
      <c r="F48" s="40">
        <v>96.43</v>
      </c>
      <c r="G48" s="24">
        <v>95.37999725341797</v>
      </c>
      <c r="H48" s="18">
        <v>6031</v>
      </c>
      <c r="I48" s="18">
        <v>5313.956</v>
      </c>
      <c r="J48" s="18">
        <v>4456.398</v>
      </c>
    </row>
    <row r="49" spans="1:10" ht="10.5" customHeight="1">
      <c r="A49" s="23" t="s">
        <v>74</v>
      </c>
      <c r="B49" s="22" t="s">
        <v>78</v>
      </c>
      <c r="C49" s="18">
        <v>126000</v>
      </c>
      <c r="D49" s="24">
        <v>114.5</v>
      </c>
      <c r="E49" s="40">
        <v>109.35</v>
      </c>
      <c r="F49" s="40">
        <v>108.46</v>
      </c>
      <c r="G49" s="24">
        <v>108.41000366210938</v>
      </c>
      <c r="H49" s="18">
        <v>46826.98</v>
      </c>
      <c r="I49" s="18">
        <v>37894.992</v>
      </c>
      <c r="J49" s="18">
        <v>37457.532</v>
      </c>
    </row>
    <row r="50" spans="1:10" ht="10.5" customHeight="1">
      <c r="A50" s="23" t="s">
        <v>79</v>
      </c>
      <c r="B50" s="22" t="s">
        <v>80</v>
      </c>
      <c r="C50" s="18">
        <v>86090</v>
      </c>
      <c r="D50" s="24">
        <v>103</v>
      </c>
      <c r="E50" s="42">
        <v>102.7</v>
      </c>
      <c r="F50" s="40">
        <v>101.73</v>
      </c>
      <c r="G50" s="24">
        <v>100.3499984741211</v>
      </c>
      <c r="H50" s="18">
        <v>81928.96</v>
      </c>
      <c r="I50" s="18">
        <v>68885.544</v>
      </c>
      <c r="J50" s="18">
        <v>52745.984</v>
      </c>
    </row>
    <row r="51" spans="1:10" ht="10.5" customHeight="1">
      <c r="A51" s="23" t="s">
        <v>81</v>
      </c>
      <c r="B51" s="22" t="s">
        <v>80</v>
      </c>
      <c r="C51" s="18">
        <v>12165.745</v>
      </c>
      <c r="D51" s="24">
        <v>84.5999984741211</v>
      </c>
      <c r="E51" s="40">
        <v>83.06</v>
      </c>
      <c r="F51" s="40">
        <v>82.94</v>
      </c>
      <c r="G51" s="24">
        <v>84</v>
      </c>
      <c r="H51" s="18">
        <v>6904.281</v>
      </c>
      <c r="I51" s="18">
        <v>6586.369</v>
      </c>
      <c r="J51" s="18">
        <v>9394.7</v>
      </c>
    </row>
    <row r="52" spans="1:10" ht="10.5" customHeight="1">
      <c r="A52" s="23" t="s">
        <v>82</v>
      </c>
      <c r="B52" s="22" t="s">
        <v>83</v>
      </c>
      <c r="C52" s="18">
        <v>118820</v>
      </c>
      <c r="D52" s="24">
        <v>236.1999969482422</v>
      </c>
      <c r="E52" s="40">
        <v>236.21</v>
      </c>
      <c r="F52" s="40">
        <v>235.39</v>
      </c>
      <c r="G52" s="24">
        <v>234.05999755859375</v>
      </c>
      <c r="H52" s="18">
        <v>119029.6</v>
      </c>
      <c r="I52" s="18">
        <v>101823.488</v>
      </c>
      <c r="J52" s="18">
        <v>81254.528</v>
      </c>
    </row>
    <row r="53" spans="1:10" ht="10.5" customHeight="1">
      <c r="A53" s="23" t="s">
        <v>84</v>
      </c>
      <c r="B53" s="22" t="s">
        <v>85</v>
      </c>
      <c r="C53" s="18">
        <v>1070</v>
      </c>
      <c r="D53" s="24">
        <v>214</v>
      </c>
      <c r="E53" s="40">
        <v>213.81</v>
      </c>
      <c r="F53" s="40">
        <v>213.03</v>
      </c>
      <c r="G53" s="24">
        <v>213.33999633789062</v>
      </c>
      <c r="H53" s="18">
        <v>1014.899</v>
      </c>
      <c r="I53" s="18">
        <v>788.7</v>
      </c>
      <c r="J53" s="18">
        <v>878.599</v>
      </c>
    </row>
    <row r="54" spans="1:10" ht="10.5" customHeight="1">
      <c r="A54" s="23" t="s">
        <v>86</v>
      </c>
      <c r="B54" s="22" t="s">
        <v>86</v>
      </c>
      <c r="C54" s="18">
        <v>12100</v>
      </c>
      <c r="D54" s="24">
        <v>655</v>
      </c>
      <c r="E54" s="40">
        <v>655.01</v>
      </c>
      <c r="F54" s="40">
        <v>654.11</v>
      </c>
      <c r="G54" s="24">
        <v>652.8099975585938</v>
      </c>
      <c r="H54" s="18">
        <v>12116.516</v>
      </c>
      <c r="I54" s="18">
        <v>10527.641</v>
      </c>
      <c r="J54" s="18">
        <v>8230.996</v>
      </c>
    </row>
    <row r="55" spans="1:10" ht="10.5" customHeight="1">
      <c r="A55" s="23" t="s">
        <v>87</v>
      </c>
      <c r="B55" s="22" t="s">
        <v>88</v>
      </c>
      <c r="C55" s="18">
        <v>71829</v>
      </c>
      <c r="D55" s="24">
        <v>130</v>
      </c>
      <c r="E55" s="40">
        <v>129.73</v>
      </c>
      <c r="F55" s="40">
        <v>128.34</v>
      </c>
      <c r="G55" s="24">
        <v>126.80999755859375</v>
      </c>
      <c r="H55" s="18">
        <v>69729.8</v>
      </c>
      <c r="I55" s="18">
        <v>58923.292</v>
      </c>
      <c r="J55" s="18">
        <v>48675.884</v>
      </c>
    </row>
    <row r="56" spans="1:10" ht="10.5" customHeight="1">
      <c r="A56" s="23" t="s">
        <v>89</v>
      </c>
      <c r="B56" s="22" t="s">
        <v>78</v>
      </c>
      <c r="C56" s="18">
        <v>434040</v>
      </c>
      <c r="D56" s="24">
        <v>127</v>
      </c>
      <c r="E56" s="40">
        <v>126.22</v>
      </c>
      <c r="F56" s="40">
        <v>125.4</v>
      </c>
      <c r="G56" s="24">
        <v>125.13999938964844</v>
      </c>
      <c r="H56" s="18">
        <v>382996.864</v>
      </c>
      <c r="I56" s="18">
        <v>329336.096</v>
      </c>
      <c r="J56" s="18">
        <v>312321.568</v>
      </c>
    </row>
    <row r="57" spans="1:10" ht="10.5" customHeight="1">
      <c r="A57" s="23" t="s">
        <v>90</v>
      </c>
      <c r="B57" s="22" t="s">
        <v>83</v>
      </c>
      <c r="C57" s="18">
        <v>74000</v>
      </c>
      <c r="D57" s="24">
        <v>246</v>
      </c>
      <c r="E57" s="40">
        <v>244.82</v>
      </c>
      <c r="F57" s="40">
        <v>243.69</v>
      </c>
      <c r="G57" s="24">
        <v>242.82000732421875</v>
      </c>
      <c r="H57" s="18">
        <v>56357.696</v>
      </c>
      <c r="I57" s="18">
        <v>42143.128</v>
      </c>
      <c r="J57" s="18">
        <v>32979.664</v>
      </c>
    </row>
    <row r="58" spans="1:10" ht="10.5" customHeight="1">
      <c r="A58" s="23" t="s">
        <v>91</v>
      </c>
      <c r="B58" s="22" t="s">
        <v>80</v>
      </c>
      <c r="C58" s="18">
        <v>52000</v>
      </c>
      <c r="D58" s="24">
        <v>120</v>
      </c>
      <c r="E58" s="44">
        <v>120</v>
      </c>
      <c r="F58" s="40">
        <v>118.6</v>
      </c>
      <c r="G58" s="24">
        <v>117.7300033569336</v>
      </c>
      <c r="H58" s="18">
        <v>52000</v>
      </c>
      <c r="I58" s="18">
        <v>40149.988</v>
      </c>
      <c r="J58" s="18">
        <v>33655.112</v>
      </c>
    </row>
    <row r="59" spans="1:10" ht="10.5" customHeight="1">
      <c r="A59" s="23" t="s">
        <v>83</v>
      </c>
      <c r="B59" s="22" t="s">
        <v>83</v>
      </c>
      <c r="C59" s="18">
        <v>54000</v>
      </c>
      <c r="D59" s="24">
        <v>102</v>
      </c>
      <c r="E59" s="40">
        <v>102.04</v>
      </c>
      <c r="F59" s="40">
        <v>101.25</v>
      </c>
      <c r="G59" s="24">
        <v>101.69000244140625</v>
      </c>
      <c r="H59" s="18">
        <v>54480.012</v>
      </c>
      <c r="I59" s="18">
        <v>46800</v>
      </c>
      <c r="J59" s="18">
        <v>51024.024</v>
      </c>
    </row>
    <row r="60" spans="1:10" ht="10.5" customHeight="1">
      <c r="A60" s="23" t="s">
        <v>92</v>
      </c>
      <c r="B60" s="22" t="s">
        <v>93</v>
      </c>
      <c r="C60" s="18">
        <v>7670</v>
      </c>
      <c r="D60" s="24">
        <v>100</v>
      </c>
      <c r="E60" s="40">
        <v>100.04</v>
      </c>
      <c r="F60" s="40">
        <v>99.13</v>
      </c>
      <c r="G60" s="24">
        <v>98.70999908447266</v>
      </c>
      <c r="H60" s="18">
        <v>7767.202</v>
      </c>
      <c r="I60" s="18">
        <v>5903.895</v>
      </c>
      <c r="J60" s="18">
        <v>5175.999</v>
      </c>
    </row>
    <row r="61" spans="1:10" ht="10.5" customHeight="1">
      <c r="A61" s="23" t="s">
        <v>94</v>
      </c>
      <c r="B61" s="22" t="s">
        <v>95</v>
      </c>
      <c r="C61" s="18">
        <v>29140</v>
      </c>
      <c r="D61" s="24">
        <v>250</v>
      </c>
      <c r="E61" s="40">
        <v>249.71</v>
      </c>
      <c r="F61" s="40">
        <v>248.81</v>
      </c>
      <c r="G61" s="24">
        <v>247.6999969482422</v>
      </c>
      <c r="H61" s="18">
        <v>27966.494</v>
      </c>
      <c r="I61" s="18">
        <v>24324.456</v>
      </c>
      <c r="J61" s="18">
        <v>19832.654</v>
      </c>
    </row>
    <row r="62" spans="1:10" ht="10.5" customHeight="1">
      <c r="A62" s="23" t="s">
        <v>96</v>
      </c>
      <c r="B62" s="22" t="s">
        <v>97</v>
      </c>
      <c r="C62" s="18">
        <v>43000</v>
      </c>
      <c r="D62" s="24">
        <v>254.5</v>
      </c>
      <c r="E62" s="40">
        <v>254.42</v>
      </c>
      <c r="F62" s="40">
        <v>253.2</v>
      </c>
      <c r="G62" s="24">
        <v>251.1999969482422</v>
      </c>
      <c r="H62" s="18">
        <v>42576.88</v>
      </c>
      <c r="I62" s="18">
        <v>36124.428</v>
      </c>
      <c r="J62" s="18">
        <v>25546.65</v>
      </c>
    </row>
    <row r="63" spans="1:10" ht="10.5" customHeight="1">
      <c r="A63" s="23" t="s">
        <v>98</v>
      </c>
      <c r="B63" s="22" t="s">
        <v>77</v>
      </c>
      <c r="C63" s="18">
        <v>18190</v>
      </c>
      <c r="D63" s="24">
        <v>510</v>
      </c>
      <c r="E63" s="42">
        <v>509.8</v>
      </c>
      <c r="F63" s="40">
        <v>508.22</v>
      </c>
      <c r="G63" s="24">
        <v>506.19000244140625</v>
      </c>
      <c r="H63" s="18">
        <v>17783.976</v>
      </c>
      <c r="I63" s="18">
        <v>14576.602</v>
      </c>
      <c r="J63" s="18">
        <v>10980.604</v>
      </c>
    </row>
    <row r="64" spans="1:10" ht="10.5" customHeight="1">
      <c r="A64" s="23" t="s">
        <v>99</v>
      </c>
      <c r="B64" s="22" t="s">
        <v>93</v>
      </c>
      <c r="C64" s="18">
        <v>20960</v>
      </c>
      <c r="D64" s="24">
        <v>101.5</v>
      </c>
      <c r="E64" s="40">
        <v>101.29</v>
      </c>
      <c r="F64" s="40">
        <v>100.2</v>
      </c>
      <c r="G64" s="24">
        <v>98.95999908447266</v>
      </c>
      <c r="H64" s="18">
        <v>20069.604</v>
      </c>
      <c r="I64" s="18">
        <v>16031.989</v>
      </c>
      <c r="J64" s="18">
        <v>12393.598</v>
      </c>
    </row>
    <row r="65" spans="1:10" ht="10.5" customHeight="1">
      <c r="A65" s="16"/>
      <c r="B65" s="17"/>
      <c r="C65" s="18"/>
      <c r="D65" s="18"/>
      <c r="E65" s="18"/>
      <c r="F65" s="18"/>
      <c r="G65" s="24"/>
      <c r="H65" s="18"/>
      <c r="I65" s="18"/>
      <c r="J65" s="20"/>
    </row>
    <row r="66" spans="1:10" ht="10.5" customHeight="1">
      <c r="A66" s="21" t="s">
        <v>100</v>
      </c>
      <c r="B66" s="22" t="s">
        <v>15</v>
      </c>
      <c r="C66" s="18">
        <f>SUM(C67:C79)</f>
        <v>6860905.6</v>
      </c>
      <c r="D66" s="18" t="s">
        <v>15</v>
      </c>
      <c r="E66" s="18" t="s">
        <v>15</v>
      </c>
      <c r="F66" s="18" t="s">
        <v>15</v>
      </c>
      <c r="G66" s="24" t="s">
        <v>15</v>
      </c>
      <c r="H66" s="18">
        <f>SUM(H67:H79)</f>
        <v>5982295.802999998</v>
      </c>
      <c r="I66" s="18">
        <f>SUM(I67:I79)</f>
        <v>5403749.5</v>
      </c>
      <c r="J66" s="18">
        <f>SUM(J67:J79)</f>
        <v>4692972.672</v>
      </c>
    </row>
    <row r="67" spans="1:10" ht="10.5" customHeight="1">
      <c r="A67" s="23" t="s">
        <v>101</v>
      </c>
      <c r="B67" s="22" t="s">
        <v>102</v>
      </c>
      <c r="C67" s="18">
        <v>5250</v>
      </c>
      <c r="D67" s="24">
        <v>100</v>
      </c>
      <c r="E67" s="40">
        <v>99.53</v>
      </c>
      <c r="F67" s="40">
        <v>98.74</v>
      </c>
      <c r="G67" s="24">
        <v>98.11000061035156</v>
      </c>
      <c r="H67" s="20">
        <v>4690.699</v>
      </c>
      <c r="I67" s="20">
        <v>3799.998</v>
      </c>
      <c r="J67" s="20">
        <v>3170.001</v>
      </c>
    </row>
    <row r="68" spans="1:10" ht="10.5" customHeight="1">
      <c r="A68" s="23" t="s">
        <v>103</v>
      </c>
      <c r="B68" s="22" t="s">
        <v>104</v>
      </c>
      <c r="C68" s="18">
        <v>13110</v>
      </c>
      <c r="D68" s="24">
        <v>101</v>
      </c>
      <c r="E68" s="40">
        <v>100.94</v>
      </c>
      <c r="F68" s="40">
        <v>100.03</v>
      </c>
      <c r="G68" s="24">
        <v>99.16000366210938</v>
      </c>
      <c r="H68" s="20">
        <v>12935.407</v>
      </c>
      <c r="I68" s="20">
        <v>10287.296</v>
      </c>
      <c r="J68" s="20">
        <v>8125.209</v>
      </c>
    </row>
    <row r="69" spans="1:10" ht="10.5" customHeight="1">
      <c r="A69" s="23" t="s">
        <v>105</v>
      </c>
      <c r="B69" s="22" t="s">
        <v>106</v>
      </c>
      <c r="C69" s="18">
        <v>6700000</v>
      </c>
      <c r="D69" s="24">
        <v>106</v>
      </c>
      <c r="E69" s="40">
        <v>103.83</v>
      </c>
      <c r="F69" s="40">
        <v>102.38</v>
      </c>
      <c r="G69" s="24">
        <v>100.38999938964844</v>
      </c>
      <c r="H69" s="20">
        <v>5827376.64</v>
      </c>
      <c r="I69" s="20">
        <v>5278508.544</v>
      </c>
      <c r="J69" s="20">
        <v>4578222.08</v>
      </c>
    </row>
    <row r="70" spans="1:10" ht="10.5" customHeight="1">
      <c r="A70" s="23" t="s">
        <v>107</v>
      </c>
      <c r="B70" s="22" t="s">
        <v>104</v>
      </c>
      <c r="C70" s="18">
        <v>10390</v>
      </c>
      <c r="D70" s="24">
        <v>23.5</v>
      </c>
      <c r="E70" s="40">
        <v>23.5</v>
      </c>
      <c r="F70" s="40">
        <v>22.49</v>
      </c>
      <c r="G70" s="24">
        <v>21.270000457763672</v>
      </c>
      <c r="H70" s="20">
        <v>10390</v>
      </c>
      <c r="I70" s="20">
        <v>8068.8</v>
      </c>
      <c r="J70" s="20">
        <v>5723.301</v>
      </c>
    </row>
    <row r="71" spans="1:10" ht="10.5" customHeight="1">
      <c r="A71" s="23" t="s">
        <v>108</v>
      </c>
      <c r="B71" s="22" t="s">
        <v>109</v>
      </c>
      <c r="C71" s="18">
        <v>17000</v>
      </c>
      <c r="D71" s="24">
        <v>98.5</v>
      </c>
      <c r="E71" s="40">
        <v>98.21</v>
      </c>
      <c r="F71" s="40">
        <v>97.31</v>
      </c>
      <c r="G71" s="24">
        <v>96.97000122070312</v>
      </c>
      <c r="H71" s="20">
        <v>16177.226</v>
      </c>
      <c r="I71" s="20">
        <v>13623.793</v>
      </c>
      <c r="J71" s="20">
        <v>12659.175</v>
      </c>
    </row>
    <row r="72" spans="1:10" ht="10.5" customHeight="1">
      <c r="A72" s="23" t="s">
        <v>110</v>
      </c>
      <c r="B72" s="22" t="s">
        <v>111</v>
      </c>
      <c r="C72" s="18">
        <v>26772.8</v>
      </c>
      <c r="D72" s="24">
        <v>114.44999694824219</v>
      </c>
      <c r="E72" s="40">
        <v>114.45</v>
      </c>
      <c r="F72" s="40">
        <v>113.38</v>
      </c>
      <c r="G72" s="24">
        <v>112.52999877929688</v>
      </c>
      <c r="H72" s="20">
        <v>26772.782</v>
      </c>
      <c r="I72" s="20">
        <v>21356.488</v>
      </c>
      <c r="J72" s="20">
        <v>17595.244</v>
      </c>
    </row>
    <row r="73" spans="1:10" ht="10.5" customHeight="1">
      <c r="A73" s="23" t="s">
        <v>112</v>
      </c>
      <c r="B73" s="22" t="s">
        <v>102</v>
      </c>
      <c r="C73" s="18">
        <v>2810</v>
      </c>
      <c r="D73" s="24">
        <v>93</v>
      </c>
      <c r="E73" s="40">
        <v>90.95</v>
      </c>
      <c r="F73" s="40">
        <v>90.03</v>
      </c>
      <c r="G73" s="24">
        <v>88.98999786376953</v>
      </c>
      <c r="H73" s="20">
        <v>1770.499</v>
      </c>
      <c r="I73" s="20">
        <v>1411.7</v>
      </c>
      <c r="J73" s="20">
        <v>1067.099</v>
      </c>
    </row>
    <row r="74" spans="1:10" ht="10.5" customHeight="1">
      <c r="A74" s="23" t="s">
        <v>113</v>
      </c>
      <c r="B74" s="22" t="s">
        <v>111</v>
      </c>
      <c r="C74" s="18">
        <v>7610</v>
      </c>
      <c r="D74" s="24">
        <v>111</v>
      </c>
      <c r="E74" s="40">
        <v>110.86</v>
      </c>
      <c r="F74" s="40">
        <v>109.84</v>
      </c>
      <c r="G74" s="24">
        <v>109.4000015258789</v>
      </c>
      <c r="H74" s="20">
        <v>7330.001</v>
      </c>
      <c r="I74" s="20">
        <v>5365.195</v>
      </c>
      <c r="J74" s="20">
        <v>4692.003</v>
      </c>
    </row>
    <row r="75" spans="1:10" ht="10.5" customHeight="1">
      <c r="A75" s="23" t="s">
        <v>114</v>
      </c>
      <c r="B75" s="22" t="s">
        <v>114</v>
      </c>
      <c r="C75" s="18">
        <v>6330</v>
      </c>
      <c r="D75" s="24">
        <v>99</v>
      </c>
      <c r="E75" s="40">
        <v>98.54</v>
      </c>
      <c r="F75" s="40">
        <v>97.64</v>
      </c>
      <c r="G75" s="24">
        <v>96.4800033569336</v>
      </c>
      <c r="H75" s="20">
        <v>5575.602</v>
      </c>
      <c r="I75" s="20">
        <v>4225.599</v>
      </c>
      <c r="J75" s="20">
        <v>2864.404</v>
      </c>
    </row>
    <row r="76" spans="1:10" ht="10.5" customHeight="1">
      <c r="A76" s="23" t="s">
        <v>115</v>
      </c>
      <c r="B76" s="22" t="s">
        <v>116</v>
      </c>
      <c r="C76" s="18">
        <v>61424</v>
      </c>
      <c r="D76" s="24">
        <v>118</v>
      </c>
      <c r="E76" s="40">
        <v>117.93</v>
      </c>
      <c r="F76" s="40">
        <v>116.75</v>
      </c>
      <c r="G76" s="24">
        <v>117.12999725341797</v>
      </c>
      <c r="H76" s="20">
        <v>60829.324</v>
      </c>
      <c r="I76" s="20">
        <v>50804.752</v>
      </c>
      <c r="J76" s="20">
        <v>54032.98</v>
      </c>
    </row>
    <row r="77" spans="1:10" ht="10.5" customHeight="1">
      <c r="A77" s="23" t="s">
        <v>117</v>
      </c>
      <c r="B77" s="22" t="s">
        <v>118</v>
      </c>
      <c r="C77" s="18">
        <v>5866.8</v>
      </c>
      <c r="D77" s="24">
        <v>99</v>
      </c>
      <c r="E77" s="40">
        <v>98.74</v>
      </c>
      <c r="F77" s="40">
        <v>97.97</v>
      </c>
      <c r="G77" s="24">
        <v>97.12999725341797</v>
      </c>
      <c r="H77" s="20">
        <v>5362.214</v>
      </c>
      <c r="I77" s="20">
        <v>3880.967</v>
      </c>
      <c r="J77" s="20">
        <v>2617.181</v>
      </c>
    </row>
    <row r="78" spans="1:10" ht="10.5" customHeight="1">
      <c r="A78" s="23" t="s">
        <v>119</v>
      </c>
      <c r="B78" s="22" t="s">
        <v>104</v>
      </c>
      <c r="C78" s="18">
        <v>832</v>
      </c>
      <c r="D78" s="24">
        <v>54.5</v>
      </c>
      <c r="E78" s="40">
        <v>54.45</v>
      </c>
      <c r="F78" s="40">
        <v>53.64</v>
      </c>
      <c r="G78" s="24">
        <v>52.939998626708984</v>
      </c>
      <c r="H78" s="20">
        <v>821.705</v>
      </c>
      <c r="I78" s="20">
        <v>661.352</v>
      </c>
      <c r="J78" s="20">
        <v>531.936</v>
      </c>
    </row>
    <row r="79" spans="1:10" ht="10.5" customHeight="1">
      <c r="A79" s="23" t="s">
        <v>120</v>
      </c>
      <c r="B79" s="22" t="s">
        <v>116</v>
      </c>
      <c r="C79" s="18">
        <v>3510</v>
      </c>
      <c r="D79" s="24">
        <v>100</v>
      </c>
      <c r="E79" s="40">
        <v>97.6</v>
      </c>
      <c r="F79" s="40">
        <v>96.56</v>
      </c>
      <c r="G79" s="24">
        <v>96.37000274658203</v>
      </c>
      <c r="H79" s="20">
        <v>2263.704</v>
      </c>
      <c r="I79" s="20">
        <v>1755.016</v>
      </c>
      <c r="J79" s="18">
        <v>1672.059</v>
      </c>
    </row>
    <row r="80" spans="1:10" ht="10.5" customHeight="1">
      <c r="A80" s="16"/>
      <c r="B80" s="17"/>
      <c r="C80" s="18"/>
      <c r="D80" s="18" t="s">
        <v>15</v>
      </c>
      <c r="E80" s="18" t="s">
        <v>15</v>
      </c>
      <c r="F80" s="18" t="s">
        <v>15</v>
      </c>
      <c r="G80" s="24"/>
      <c r="H80" s="20" t="s">
        <v>15</v>
      </c>
      <c r="I80" s="20" t="s">
        <v>15</v>
      </c>
      <c r="J80" s="20"/>
    </row>
    <row r="81" spans="1:10" ht="10.5" customHeight="1">
      <c r="A81" s="21" t="s">
        <v>121</v>
      </c>
      <c r="B81" s="22" t="s">
        <v>15</v>
      </c>
      <c r="C81" s="18">
        <v>24000</v>
      </c>
      <c r="D81" s="18" t="s">
        <v>15</v>
      </c>
      <c r="E81" s="18" t="s">
        <v>15</v>
      </c>
      <c r="F81" s="18" t="s">
        <v>15</v>
      </c>
      <c r="G81" s="24" t="s">
        <v>15</v>
      </c>
      <c r="H81" s="20">
        <v>23999.99</v>
      </c>
      <c r="I81" s="20">
        <v>16989</v>
      </c>
      <c r="J81" s="20">
        <v>12449.607</v>
      </c>
    </row>
    <row r="82" spans="1:10" ht="10.5" customHeight="1">
      <c r="A82" s="23" t="s">
        <v>122</v>
      </c>
      <c r="B82" s="22" t="s">
        <v>123</v>
      </c>
      <c r="C82" s="18">
        <v>24000</v>
      </c>
      <c r="D82" s="24">
        <v>109.27999877929688</v>
      </c>
      <c r="E82" s="40">
        <v>109.28</v>
      </c>
      <c r="F82" s="40">
        <v>108.25</v>
      </c>
      <c r="G82" s="24">
        <v>107.4000015258789</v>
      </c>
      <c r="H82" s="20">
        <v>23999.99</v>
      </c>
      <c r="I82" s="20">
        <v>16989</v>
      </c>
      <c r="J82" s="20">
        <v>12449.607</v>
      </c>
    </row>
    <row r="83" spans="1:10" ht="10.5" customHeight="1">
      <c r="A83" s="16"/>
      <c r="B83" s="17"/>
      <c r="C83" s="18"/>
      <c r="D83" s="18"/>
      <c r="E83" s="18"/>
      <c r="F83" s="18"/>
      <c r="G83" s="24"/>
      <c r="H83" s="18"/>
      <c r="I83" s="18"/>
      <c r="J83" s="20"/>
    </row>
    <row r="84" spans="1:10" ht="10.5" customHeight="1">
      <c r="A84" s="21" t="s">
        <v>124</v>
      </c>
      <c r="B84" s="22" t="s">
        <v>15</v>
      </c>
      <c r="C84" s="18">
        <f>SUM(C85:C96)</f>
        <v>1443763</v>
      </c>
      <c r="D84" s="18" t="s">
        <v>15</v>
      </c>
      <c r="E84" s="18" t="s">
        <v>15</v>
      </c>
      <c r="F84" s="18" t="s">
        <v>15</v>
      </c>
      <c r="G84" s="24" t="s">
        <v>15</v>
      </c>
      <c r="H84" s="18">
        <f>SUM(H85:H96)</f>
        <v>1416309.0069999998</v>
      </c>
      <c r="I84" s="18">
        <f>SUM(I85:I96)</f>
        <v>1163255.7689999999</v>
      </c>
      <c r="J84" s="18">
        <f>SUM(J85:J96)</f>
        <v>901492.5939999999</v>
      </c>
    </row>
    <row r="85" spans="1:10" ht="10.5" customHeight="1">
      <c r="A85" s="23" t="s">
        <v>125</v>
      </c>
      <c r="B85" s="22" t="s">
        <v>126</v>
      </c>
      <c r="C85" s="18">
        <v>52000</v>
      </c>
      <c r="D85" s="24">
        <v>115</v>
      </c>
      <c r="E85" s="40">
        <v>115.01</v>
      </c>
      <c r="F85" s="40">
        <v>113.77</v>
      </c>
      <c r="G85" s="24">
        <v>112.7300033569336</v>
      </c>
      <c r="H85" s="18">
        <v>52070.016</v>
      </c>
      <c r="I85" s="18">
        <v>43973.98</v>
      </c>
      <c r="J85" s="18">
        <v>37580.02</v>
      </c>
    </row>
    <row r="86" spans="1:10" ht="10.5" customHeight="1">
      <c r="A86" s="23" t="s">
        <v>127</v>
      </c>
      <c r="B86" s="22" t="s">
        <v>128</v>
      </c>
      <c r="C86" s="18">
        <v>891000</v>
      </c>
      <c r="D86" s="24">
        <v>153</v>
      </c>
      <c r="E86" s="40">
        <v>152.75</v>
      </c>
      <c r="F86" s="40">
        <v>151.08</v>
      </c>
      <c r="G86" s="24">
        <v>148.74000549316406</v>
      </c>
      <c r="H86" s="18">
        <v>865718.72</v>
      </c>
      <c r="I86" s="18">
        <v>719886.144</v>
      </c>
      <c r="J86" s="18">
        <v>547140.352</v>
      </c>
    </row>
    <row r="87" spans="1:10" ht="10.5" customHeight="1">
      <c r="A87" s="23" t="s">
        <v>129</v>
      </c>
      <c r="B87" s="22" t="s">
        <v>130</v>
      </c>
      <c r="C87" s="18">
        <v>19600</v>
      </c>
      <c r="D87" s="24">
        <v>112</v>
      </c>
      <c r="E87" s="40">
        <v>112</v>
      </c>
      <c r="F87" s="40">
        <v>111.04</v>
      </c>
      <c r="G87" s="24">
        <v>110.19000244140625</v>
      </c>
      <c r="H87" s="18">
        <v>19600</v>
      </c>
      <c r="I87" s="18">
        <v>15904.004</v>
      </c>
      <c r="J87" s="18">
        <v>13060.808</v>
      </c>
    </row>
    <row r="88" spans="1:10" ht="10.5" customHeight="1">
      <c r="A88" s="23" t="s">
        <v>131</v>
      </c>
      <c r="B88" s="22" t="s">
        <v>132</v>
      </c>
      <c r="C88" s="18">
        <v>104430</v>
      </c>
      <c r="D88" s="24">
        <v>95</v>
      </c>
      <c r="E88" s="40">
        <v>95.02</v>
      </c>
      <c r="F88" s="40">
        <v>92.77</v>
      </c>
      <c r="G88" s="24">
        <v>89.87000274658203</v>
      </c>
      <c r="H88" s="18">
        <v>104641.368</v>
      </c>
      <c r="I88" s="18">
        <v>79882.464</v>
      </c>
      <c r="J88" s="18">
        <v>53368.272</v>
      </c>
    </row>
    <row r="89" spans="1:10" ht="10.5" customHeight="1">
      <c r="A89" s="23" t="s">
        <v>133</v>
      </c>
      <c r="B89" s="22" t="s">
        <v>134</v>
      </c>
      <c r="C89" s="18">
        <v>6000</v>
      </c>
      <c r="D89" s="24">
        <v>104.5</v>
      </c>
      <c r="E89" s="40">
        <v>104.56</v>
      </c>
      <c r="F89" s="40">
        <v>103.65</v>
      </c>
      <c r="G89" s="24">
        <v>102.37000274658203</v>
      </c>
      <c r="H89" s="18">
        <v>6083.997</v>
      </c>
      <c r="I89" s="18">
        <v>4695.002</v>
      </c>
      <c r="J89" s="18">
        <v>3220.003</v>
      </c>
    </row>
    <row r="90" spans="1:10" ht="10.5" customHeight="1">
      <c r="A90" s="23" t="s">
        <v>135</v>
      </c>
      <c r="B90" s="22" t="s">
        <v>136</v>
      </c>
      <c r="C90" s="18">
        <v>26230</v>
      </c>
      <c r="D90" s="24">
        <v>96</v>
      </c>
      <c r="E90" s="40">
        <v>95.83</v>
      </c>
      <c r="F90" s="40">
        <v>94.9</v>
      </c>
      <c r="G90" s="24">
        <v>93.91999816894531</v>
      </c>
      <c r="H90" s="18">
        <v>25279.63</v>
      </c>
      <c r="I90" s="18">
        <v>20226.006</v>
      </c>
      <c r="J90" s="18">
        <v>16437.994</v>
      </c>
    </row>
    <row r="91" spans="1:10" ht="10.5" customHeight="1">
      <c r="A91" s="23" t="s">
        <v>137</v>
      </c>
      <c r="B91" s="22" t="s">
        <v>138</v>
      </c>
      <c r="C91" s="18">
        <v>13628</v>
      </c>
      <c r="D91" s="24">
        <v>280</v>
      </c>
      <c r="E91" s="40">
        <v>280</v>
      </c>
      <c r="F91" s="40">
        <v>279</v>
      </c>
      <c r="G91" s="24">
        <v>277.5799865722656</v>
      </c>
      <c r="H91" s="18">
        <v>13628</v>
      </c>
      <c r="I91" s="18">
        <v>10923.826</v>
      </c>
      <c r="J91" s="18">
        <v>7709.793</v>
      </c>
    </row>
    <row r="92" spans="1:10" ht="10.5" customHeight="1">
      <c r="A92" s="23" t="s">
        <v>139</v>
      </c>
      <c r="B92" s="22" t="s">
        <v>140</v>
      </c>
      <c r="C92" s="18">
        <v>254000</v>
      </c>
      <c r="D92" s="24">
        <v>201</v>
      </c>
      <c r="E92" s="40">
        <v>200.95</v>
      </c>
      <c r="F92" s="40">
        <v>199.29</v>
      </c>
      <c r="G92" s="24">
        <v>197.6699981689453</v>
      </c>
      <c r="H92" s="18">
        <v>252394.896</v>
      </c>
      <c r="I92" s="18">
        <v>208140.064</v>
      </c>
      <c r="J92" s="18">
        <v>176744.56</v>
      </c>
    </row>
    <row r="93" spans="1:10" ht="10.5" customHeight="1">
      <c r="A93" s="23" t="s">
        <v>141</v>
      </c>
      <c r="B93" s="22" t="s">
        <v>142</v>
      </c>
      <c r="C93" s="18">
        <v>12230</v>
      </c>
      <c r="D93" s="24">
        <v>98</v>
      </c>
      <c r="E93" s="40">
        <v>97.94</v>
      </c>
      <c r="F93" s="40">
        <v>96.6</v>
      </c>
      <c r="G93" s="24">
        <v>95.33999633789062</v>
      </c>
      <c r="H93" s="18">
        <v>12102.805</v>
      </c>
      <c r="I93" s="18">
        <v>9357.997</v>
      </c>
      <c r="J93" s="18">
        <v>7147.594</v>
      </c>
    </row>
    <row r="94" spans="1:10" ht="10.5" customHeight="1">
      <c r="A94" s="23" t="s">
        <v>130</v>
      </c>
      <c r="B94" s="22" t="s">
        <v>130</v>
      </c>
      <c r="C94" s="18">
        <v>50130</v>
      </c>
      <c r="D94" s="24">
        <v>112</v>
      </c>
      <c r="E94" s="40">
        <v>112.01</v>
      </c>
      <c r="F94" s="40">
        <v>110.88</v>
      </c>
      <c r="G94" s="24">
        <v>109.81999969482422</v>
      </c>
      <c r="H94" s="18">
        <v>50233.724</v>
      </c>
      <c r="I94" s="18">
        <v>39241.18</v>
      </c>
      <c r="J94" s="18">
        <v>31186.198</v>
      </c>
    </row>
    <row r="95" spans="1:10" ht="10.5" customHeight="1">
      <c r="A95" s="23" t="s">
        <v>143</v>
      </c>
      <c r="B95" s="22" t="s">
        <v>144</v>
      </c>
      <c r="C95" s="18">
        <v>9840</v>
      </c>
      <c r="D95" s="24">
        <v>102</v>
      </c>
      <c r="E95" s="40">
        <v>102.01</v>
      </c>
      <c r="F95" s="40">
        <v>99.54</v>
      </c>
      <c r="G95" s="24">
        <v>97.4000015258789</v>
      </c>
      <c r="H95" s="18">
        <v>9851.602</v>
      </c>
      <c r="I95" s="18">
        <v>6457.201</v>
      </c>
      <c r="J95" s="18">
        <v>4194.002</v>
      </c>
    </row>
    <row r="96" spans="1:10" ht="10.5" customHeight="1">
      <c r="A96" s="23" t="s">
        <v>132</v>
      </c>
      <c r="B96" s="22" t="s">
        <v>132</v>
      </c>
      <c r="C96" s="18">
        <v>4675</v>
      </c>
      <c r="D96" s="24">
        <v>99</v>
      </c>
      <c r="E96" s="40">
        <v>99.03</v>
      </c>
      <c r="F96" s="40">
        <v>98.86</v>
      </c>
      <c r="G96" s="24">
        <v>97.69999694824219</v>
      </c>
      <c r="H96" s="18">
        <v>4704.249</v>
      </c>
      <c r="I96" s="18">
        <v>4567.901</v>
      </c>
      <c r="J96" s="18">
        <v>3702.998</v>
      </c>
    </row>
    <row r="97" spans="1:10" ht="10.5" customHeight="1">
      <c r="A97" s="16"/>
      <c r="B97" s="17"/>
      <c r="C97" s="18"/>
      <c r="D97" s="18"/>
      <c r="E97" s="18"/>
      <c r="F97" s="18"/>
      <c r="G97" s="24"/>
      <c r="H97" s="18"/>
      <c r="I97" s="18"/>
      <c r="J97" s="20"/>
    </row>
    <row r="98" spans="1:10" ht="10.5" customHeight="1">
      <c r="A98" s="21" t="s">
        <v>145</v>
      </c>
      <c r="B98" s="22" t="s">
        <v>15</v>
      </c>
      <c r="C98" s="18">
        <f>SUM(C99:C107)</f>
        <v>297090</v>
      </c>
      <c r="D98" s="18" t="s">
        <v>15</v>
      </c>
      <c r="E98" s="18" t="s">
        <v>15</v>
      </c>
      <c r="F98" s="18" t="s">
        <v>15</v>
      </c>
      <c r="G98" s="24" t="s">
        <v>15</v>
      </c>
      <c r="H98" s="18">
        <f>SUM(H99:H107)</f>
        <v>297549.91699999996</v>
      </c>
      <c r="I98" s="18">
        <f>SUM(I99:I107)</f>
        <v>215708.43600000002</v>
      </c>
      <c r="J98" s="18">
        <f>SUM(J99:J107)</f>
        <v>172976.90499999997</v>
      </c>
    </row>
    <row r="99" spans="1:10" ht="10.5" customHeight="1">
      <c r="A99" s="23" t="s">
        <v>146</v>
      </c>
      <c r="B99" s="22" t="s">
        <v>145</v>
      </c>
      <c r="C99" s="18">
        <v>56050</v>
      </c>
      <c r="D99" s="24">
        <v>105.5</v>
      </c>
      <c r="E99" s="40">
        <v>105.5</v>
      </c>
      <c r="F99" s="40">
        <v>104.19</v>
      </c>
      <c r="G99" s="24">
        <v>102.88999938964844</v>
      </c>
      <c r="H99" s="20">
        <v>56050</v>
      </c>
      <c r="I99" s="20">
        <v>42678.224</v>
      </c>
      <c r="J99" s="20">
        <v>31605.696</v>
      </c>
    </row>
    <row r="100" spans="1:10" ht="10.5" customHeight="1">
      <c r="A100" s="23" t="s">
        <v>147</v>
      </c>
      <c r="B100" s="22" t="s">
        <v>145</v>
      </c>
      <c r="C100" s="18">
        <v>13200</v>
      </c>
      <c r="D100" s="24">
        <v>98</v>
      </c>
      <c r="E100" s="40">
        <v>98.05</v>
      </c>
      <c r="F100" s="40">
        <v>97.08</v>
      </c>
      <c r="G100" s="24">
        <v>96.41999816894531</v>
      </c>
      <c r="H100" s="20">
        <v>13390.012</v>
      </c>
      <c r="I100" s="20">
        <v>10716.005</v>
      </c>
      <c r="J100" s="20">
        <v>9049.995</v>
      </c>
    </row>
    <row r="101" spans="1:10" ht="10.5" customHeight="1">
      <c r="A101" s="23" t="s">
        <v>148</v>
      </c>
      <c r="B101" s="22" t="s">
        <v>149</v>
      </c>
      <c r="C101" s="18">
        <v>62500</v>
      </c>
      <c r="D101" s="24">
        <v>38</v>
      </c>
      <c r="E101" s="40">
        <v>38</v>
      </c>
      <c r="F101" s="40">
        <v>36.91</v>
      </c>
      <c r="G101" s="24">
        <v>36.400001525878906</v>
      </c>
      <c r="H101" s="20">
        <v>62500</v>
      </c>
      <c r="I101" s="20">
        <v>49392.3</v>
      </c>
      <c r="J101" s="20">
        <v>44022.016</v>
      </c>
    </row>
    <row r="102" spans="1:10" ht="10.5" customHeight="1">
      <c r="A102" s="23" t="s">
        <v>150</v>
      </c>
      <c r="B102" s="22" t="s">
        <v>151</v>
      </c>
      <c r="C102" s="18">
        <v>77500</v>
      </c>
      <c r="D102" s="24">
        <v>32.5</v>
      </c>
      <c r="E102" s="40">
        <v>32.5</v>
      </c>
      <c r="F102" s="40">
        <v>30.47</v>
      </c>
      <c r="G102" s="24">
        <v>30.049999237060547</v>
      </c>
      <c r="H102" s="20">
        <v>77500</v>
      </c>
      <c r="I102" s="20">
        <v>45451.992</v>
      </c>
      <c r="J102" s="20">
        <v>40579.992</v>
      </c>
    </row>
    <row r="103" spans="1:10" ht="10.5" customHeight="1">
      <c r="A103" s="23" t="s">
        <v>152</v>
      </c>
      <c r="B103" s="22" t="s">
        <v>152</v>
      </c>
      <c r="C103" s="18">
        <v>23200</v>
      </c>
      <c r="D103" s="24">
        <v>99</v>
      </c>
      <c r="E103" s="40">
        <v>99</v>
      </c>
      <c r="F103" s="40">
        <v>98.66</v>
      </c>
      <c r="G103" s="24">
        <v>96.86000061035156</v>
      </c>
      <c r="H103" s="20">
        <v>23200</v>
      </c>
      <c r="I103" s="20">
        <v>21068.222</v>
      </c>
      <c r="J103" s="20">
        <v>11150.202</v>
      </c>
    </row>
    <row r="104" spans="1:10" ht="10.5" customHeight="1">
      <c r="A104" s="23" t="s">
        <v>153</v>
      </c>
      <c r="B104" s="22" t="s">
        <v>154</v>
      </c>
      <c r="C104" s="18">
        <v>5200</v>
      </c>
      <c r="D104" s="24">
        <v>88</v>
      </c>
      <c r="E104" s="40">
        <v>88</v>
      </c>
      <c r="F104" s="40">
        <v>86.73</v>
      </c>
      <c r="G104" s="24">
        <v>85.5999984741211</v>
      </c>
      <c r="H104" s="20">
        <v>5200</v>
      </c>
      <c r="I104" s="20">
        <v>3689.204</v>
      </c>
      <c r="J104" s="20">
        <v>2593.999</v>
      </c>
    </row>
    <row r="105" spans="1:10" ht="10.5" customHeight="1">
      <c r="A105" s="23" t="s">
        <v>155</v>
      </c>
      <c r="B105" s="22" t="s">
        <v>145</v>
      </c>
      <c r="C105" s="18">
        <v>5510</v>
      </c>
      <c r="D105" s="24">
        <v>100</v>
      </c>
      <c r="E105" s="40">
        <v>99.95</v>
      </c>
      <c r="F105" s="40">
        <v>98.47</v>
      </c>
      <c r="G105" s="24">
        <v>97.69999694824219</v>
      </c>
      <c r="H105" s="20">
        <v>5449.497</v>
      </c>
      <c r="I105" s="20">
        <v>3770.001</v>
      </c>
      <c r="J105" s="20">
        <v>3056.998</v>
      </c>
    </row>
    <row r="106" spans="1:10" ht="10.5" customHeight="1">
      <c r="A106" s="23" t="s">
        <v>156</v>
      </c>
      <c r="B106" s="22" t="s">
        <v>157</v>
      </c>
      <c r="C106" s="18">
        <v>41430</v>
      </c>
      <c r="D106" s="24">
        <v>109</v>
      </c>
      <c r="E106" s="40">
        <v>109</v>
      </c>
      <c r="F106" s="40">
        <v>107.84</v>
      </c>
      <c r="G106" s="24">
        <v>107.08000183105469</v>
      </c>
      <c r="H106" s="20">
        <v>41430</v>
      </c>
      <c r="I106" s="20">
        <v>30099.972</v>
      </c>
      <c r="J106" s="20">
        <v>24400.014</v>
      </c>
    </row>
    <row r="107" spans="1:10" ht="10.5" customHeight="1">
      <c r="A107" s="23" t="s">
        <v>158</v>
      </c>
      <c r="B107" s="22" t="s">
        <v>159</v>
      </c>
      <c r="C107" s="18">
        <v>12500</v>
      </c>
      <c r="D107" s="24">
        <v>108</v>
      </c>
      <c r="E107" s="40">
        <v>108.08</v>
      </c>
      <c r="F107" s="40">
        <v>107.23</v>
      </c>
      <c r="G107" s="24">
        <v>106.55999755859375</v>
      </c>
      <c r="H107" s="20">
        <v>12830.408</v>
      </c>
      <c r="I107" s="20">
        <v>8842.516</v>
      </c>
      <c r="J107" s="20">
        <v>6517.993</v>
      </c>
    </row>
    <row r="108" spans="1:10" ht="10.5" customHeight="1">
      <c r="A108" s="23"/>
      <c r="B108" s="17"/>
      <c r="C108" s="18"/>
      <c r="D108" s="18"/>
      <c r="E108" s="18"/>
      <c r="F108" s="18"/>
      <c r="G108" s="24"/>
      <c r="H108" s="18"/>
      <c r="I108" s="18"/>
      <c r="J108" s="20"/>
    </row>
    <row r="109" spans="1:10" ht="10.5" customHeight="1">
      <c r="A109" s="27" t="s">
        <v>160</v>
      </c>
      <c r="B109" s="22" t="s">
        <v>15</v>
      </c>
      <c r="C109" s="18">
        <f>SUM(C110:C122)</f>
        <v>1068355</v>
      </c>
      <c r="D109" s="18" t="s">
        <v>15</v>
      </c>
      <c r="E109" s="18" t="s">
        <v>15</v>
      </c>
      <c r="F109" s="18" t="s">
        <v>15</v>
      </c>
      <c r="G109" s="24" t="s">
        <v>15</v>
      </c>
      <c r="H109" s="18">
        <f>SUM(H110:H122)</f>
        <v>1064274.3110000002</v>
      </c>
      <c r="I109" s="18">
        <f>SUM(I110:I122)</f>
        <v>862322.591</v>
      </c>
      <c r="J109" s="18">
        <f>SUM(J110:J122)</f>
        <v>631034.772</v>
      </c>
    </row>
    <row r="110" spans="1:10" ht="10.5" customHeight="1">
      <c r="A110" s="23" t="s">
        <v>161</v>
      </c>
      <c r="B110" s="22" t="s">
        <v>162</v>
      </c>
      <c r="C110" s="18">
        <v>9630</v>
      </c>
      <c r="D110" s="24">
        <v>103</v>
      </c>
      <c r="E110" s="40">
        <v>103.01</v>
      </c>
      <c r="F110" s="40">
        <v>102.29</v>
      </c>
      <c r="G110" s="24">
        <v>100.66000366210938</v>
      </c>
      <c r="H110" s="18">
        <v>9653.705</v>
      </c>
      <c r="I110" s="18">
        <v>8202.902</v>
      </c>
      <c r="J110" s="18">
        <v>5420.406</v>
      </c>
    </row>
    <row r="111" spans="1:10" ht="10.5" customHeight="1">
      <c r="A111" s="23" t="s">
        <v>163</v>
      </c>
      <c r="B111" s="22" t="s">
        <v>164</v>
      </c>
      <c r="C111" s="18">
        <v>202000</v>
      </c>
      <c r="D111" s="24">
        <v>73</v>
      </c>
      <c r="E111" s="40">
        <v>73</v>
      </c>
      <c r="F111" s="40">
        <v>71.34</v>
      </c>
      <c r="G111" s="24">
        <v>69.23999786376953</v>
      </c>
      <c r="H111" s="18">
        <v>202000</v>
      </c>
      <c r="I111" s="18">
        <v>164799.92</v>
      </c>
      <c r="J111" s="18">
        <v>127079.96</v>
      </c>
    </row>
    <row r="112" spans="1:10" ht="10.5" customHeight="1">
      <c r="A112" s="23" t="s">
        <v>165</v>
      </c>
      <c r="B112" s="22" t="s">
        <v>166</v>
      </c>
      <c r="C112" s="18">
        <v>5010</v>
      </c>
      <c r="D112" s="24">
        <v>998.7000122070312</v>
      </c>
      <c r="E112" s="40">
        <v>998.7</v>
      </c>
      <c r="F112" s="40">
        <v>997.45</v>
      </c>
      <c r="G112" s="24">
        <v>996.0599975585938</v>
      </c>
      <c r="H112" s="18">
        <v>5010</v>
      </c>
      <c r="I112" s="18">
        <v>2632.664</v>
      </c>
      <c r="J112" s="18">
        <v>1310.718</v>
      </c>
    </row>
    <row r="113" spans="1:10" ht="10.5" customHeight="1">
      <c r="A113" s="23" t="s">
        <v>167</v>
      </c>
      <c r="B113" s="22" t="s">
        <v>164</v>
      </c>
      <c r="C113" s="18">
        <v>33020</v>
      </c>
      <c r="D113" s="24">
        <v>50</v>
      </c>
      <c r="E113" s="40">
        <v>50</v>
      </c>
      <c r="F113" s="40">
        <v>48.39</v>
      </c>
      <c r="G113" s="24">
        <v>46.220001220703125</v>
      </c>
      <c r="H113" s="18">
        <v>33020</v>
      </c>
      <c r="I113" s="18">
        <v>24294.396</v>
      </c>
      <c r="J113" s="18">
        <v>15278.604</v>
      </c>
    </row>
    <row r="114" spans="1:10" ht="10.5" customHeight="1">
      <c r="A114" s="23" t="s">
        <v>168</v>
      </c>
      <c r="B114" s="22" t="s">
        <v>168</v>
      </c>
      <c r="C114" s="18">
        <v>322200</v>
      </c>
      <c r="D114" s="24">
        <v>124.5</v>
      </c>
      <c r="E114" s="40">
        <v>124.5</v>
      </c>
      <c r="F114" s="40">
        <v>123.15</v>
      </c>
      <c r="G114" s="24">
        <v>120.91999816894531</v>
      </c>
      <c r="H114" s="18">
        <v>322200</v>
      </c>
      <c r="I114" s="18">
        <v>282753.056</v>
      </c>
      <c r="J114" s="18">
        <v>217592.352</v>
      </c>
    </row>
    <row r="115" spans="1:10" ht="10.5" customHeight="1">
      <c r="A115" s="23" t="s">
        <v>169</v>
      </c>
      <c r="B115" s="22" t="s">
        <v>170</v>
      </c>
      <c r="C115" s="18">
        <v>20500</v>
      </c>
      <c r="D115" s="24">
        <v>147</v>
      </c>
      <c r="E115" s="40">
        <v>147</v>
      </c>
      <c r="F115" s="40">
        <v>144.92</v>
      </c>
      <c r="G115" s="24">
        <v>142.11000061035156</v>
      </c>
      <c r="H115" s="18">
        <v>20500</v>
      </c>
      <c r="I115" s="18">
        <v>15493.596</v>
      </c>
      <c r="J115" s="18">
        <v>10224.801</v>
      </c>
    </row>
    <row r="116" spans="1:10" ht="10.5" customHeight="1">
      <c r="A116" s="23" t="s">
        <v>171</v>
      </c>
      <c r="B116" s="22" t="s">
        <v>171</v>
      </c>
      <c r="C116" s="18">
        <v>395630</v>
      </c>
      <c r="D116" s="24">
        <v>58</v>
      </c>
      <c r="E116" s="40">
        <v>57.98</v>
      </c>
      <c r="F116" s="40">
        <v>56.2</v>
      </c>
      <c r="G116" s="24">
        <v>53.970001220703125</v>
      </c>
      <c r="H116" s="18">
        <v>394631.392</v>
      </c>
      <c r="I116" s="18">
        <v>305748.032</v>
      </c>
      <c r="J116" s="18">
        <v>213208.544</v>
      </c>
    </row>
    <row r="117" spans="1:10" ht="10.5" customHeight="1">
      <c r="A117" s="23" t="s">
        <v>172</v>
      </c>
      <c r="B117" s="22" t="s">
        <v>162</v>
      </c>
      <c r="C117" s="18">
        <v>6040</v>
      </c>
      <c r="D117" s="24">
        <v>95</v>
      </c>
      <c r="E117" s="40">
        <v>94.17</v>
      </c>
      <c r="F117" s="40">
        <v>93.19</v>
      </c>
      <c r="G117" s="24">
        <v>92.0199966430664</v>
      </c>
      <c r="H117" s="18">
        <v>4877.998</v>
      </c>
      <c r="I117" s="18">
        <v>3700.403</v>
      </c>
      <c r="J117" s="18">
        <v>2568.597</v>
      </c>
    </row>
    <row r="118" spans="1:10" ht="10.5" customHeight="1">
      <c r="A118" s="23" t="s">
        <v>173</v>
      </c>
      <c r="B118" s="22" t="s">
        <v>166</v>
      </c>
      <c r="C118" s="18">
        <v>3035</v>
      </c>
      <c r="D118" s="24">
        <v>98.5</v>
      </c>
      <c r="E118" s="40">
        <v>98.41</v>
      </c>
      <c r="F118" s="40">
        <v>97.01</v>
      </c>
      <c r="G118" s="24">
        <v>95.45999908447266</v>
      </c>
      <c r="H118" s="18">
        <v>2963.903</v>
      </c>
      <c r="I118" s="18">
        <v>2065.801</v>
      </c>
      <c r="J118" s="18">
        <v>1317.8</v>
      </c>
    </row>
    <row r="119" spans="1:10" ht="10.5" customHeight="1">
      <c r="A119" s="23" t="s">
        <v>174</v>
      </c>
      <c r="B119" s="22" t="s">
        <v>162</v>
      </c>
      <c r="C119" s="18">
        <v>10330</v>
      </c>
      <c r="D119" s="24">
        <v>191</v>
      </c>
      <c r="E119" s="40">
        <v>190.98</v>
      </c>
      <c r="F119" s="40">
        <v>189.85</v>
      </c>
      <c r="G119" s="24">
        <v>188.39999389648438</v>
      </c>
      <c r="H119" s="18">
        <v>10289.991</v>
      </c>
      <c r="I119" s="18">
        <v>8069.011</v>
      </c>
      <c r="J119" s="18">
        <v>5701.991</v>
      </c>
    </row>
    <row r="120" spans="1:10" ht="10.5" customHeight="1">
      <c r="A120" s="23" t="s">
        <v>175</v>
      </c>
      <c r="B120" s="22" t="s">
        <v>162</v>
      </c>
      <c r="C120" s="18">
        <v>30840</v>
      </c>
      <c r="D120" s="24">
        <v>162.5</v>
      </c>
      <c r="E120" s="40">
        <v>162.25</v>
      </c>
      <c r="F120" s="40">
        <v>161.08</v>
      </c>
      <c r="G120" s="24">
        <v>159.55999755859375</v>
      </c>
      <c r="H120" s="18">
        <v>29465</v>
      </c>
      <c r="I120" s="18">
        <v>22956.41</v>
      </c>
      <c r="J120" s="18">
        <v>16433.991</v>
      </c>
    </row>
    <row r="121" spans="1:10" ht="10.5" customHeight="1">
      <c r="A121" s="23" t="s">
        <v>176</v>
      </c>
      <c r="B121" s="22" t="s">
        <v>176</v>
      </c>
      <c r="C121" s="18">
        <v>28110</v>
      </c>
      <c r="D121" s="24">
        <v>116.61000061035156</v>
      </c>
      <c r="E121" s="40">
        <v>116.55</v>
      </c>
      <c r="F121" s="40">
        <v>114.64</v>
      </c>
      <c r="G121" s="24">
        <v>112.62000274658203</v>
      </c>
      <c r="H121" s="18">
        <v>27839.522</v>
      </c>
      <c r="I121" s="18">
        <v>20100.798</v>
      </c>
      <c r="J121" s="18">
        <v>13909.607</v>
      </c>
    </row>
    <row r="122" spans="1:10" ht="10.5" customHeight="1">
      <c r="A122" s="23" t="s">
        <v>177</v>
      </c>
      <c r="B122" s="22" t="s">
        <v>166</v>
      </c>
      <c r="C122" s="18">
        <v>2010</v>
      </c>
      <c r="D122" s="24">
        <v>101.5</v>
      </c>
      <c r="E122" s="40">
        <v>101.14</v>
      </c>
      <c r="F122" s="40">
        <v>100.48</v>
      </c>
      <c r="G122" s="24">
        <v>99.2300033569336</v>
      </c>
      <c r="H122" s="18">
        <v>1822.8</v>
      </c>
      <c r="I122" s="18">
        <v>1505.602</v>
      </c>
      <c r="J122" s="18">
        <v>987.401</v>
      </c>
    </row>
    <row r="123" spans="1:10" ht="10.5" customHeight="1">
      <c r="A123" s="16"/>
      <c r="B123" s="17"/>
      <c r="C123" s="18"/>
      <c r="D123" s="18"/>
      <c r="E123" s="18"/>
      <c r="F123" s="18"/>
      <c r="G123" s="24"/>
      <c r="H123" s="18"/>
      <c r="I123" s="18"/>
      <c r="J123" s="20"/>
    </row>
    <row r="124" spans="1:10" ht="10.5" customHeight="1">
      <c r="A124" s="21" t="s">
        <v>178</v>
      </c>
      <c r="B124" s="22" t="s">
        <v>15</v>
      </c>
      <c r="C124" s="18">
        <f>SUM(C125:C134)</f>
        <v>681800</v>
      </c>
      <c r="D124" s="18" t="s">
        <v>15</v>
      </c>
      <c r="E124" s="18" t="s">
        <v>15</v>
      </c>
      <c r="F124" s="18" t="s">
        <v>15</v>
      </c>
      <c r="G124" s="24" t="s">
        <v>15</v>
      </c>
      <c r="H124" s="18">
        <f>SUM(H125:H134)</f>
        <v>668133.204</v>
      </c>
      <c r="I124" s="18">
        <f>SUM(I125:I134)</f>
        <v>551273.179</v>
      </c>
      <c r="J124" s="18">
        <f>SUM(J125:J134)</f>
        <v>455507.5609999999</v>
      </c>
    </row>
    <row r="125" spans="1:10" ht="10.5" customHeight="1">
      <c r="A125" s="23" t="s">
        <v>179</v>
      </c>
      <c r="B125" s="22" t="s">
        <v>180</v>
      </c>
      <c r="C125" s="18">
        <v>99500</v>
      </c>
      <c r="D125" s="24">
        <v>333.6000061035156</v>
      </c>
      <c r="E125" s="40">
        <v>333.48</v>
      </c>
      <c r="F125" s="40">
        <v>332.32</v>
      </c>
      <c r="G125" s="24">
        <v>331.2099914550781</v>
      </c>
      <c r="H125" s="20">
        <v>96960.232</v>
      </c>
      <c r="I125" s="20">
        <v>74607.728</v>
      </c>
      <c r="J125" s="20">
        <v>58702.592</v>
      </c>
    </row>
    <row r="126" spans="1:10" ht="10.5" customHeight="1">
      <c r="A126" s="23" t="s">
        <v>181</v>
      </c>
      <c r="B126" s="22" t="s">
        <v>182</v>
      </c>
      <c r="C126" s="18">
        <v>87690</v>
      </c>
      <c r="D126" s="24">
        <v>300</v>
      </c>
      <c r="E126" s="40">
        <v>300.02</v>
      </c>
      <c r="F126" s="40">
        <v>298.62</v>
      </c>
      <c r="G126" s="24">
        <v>296.9800109863281</v>
      </c>
      <c r="H126" s="20">
        <v>87836.12</v>
      </c>
      <c r="I126" s="20">
        <v>67169.936</v>
      </c>
      <c r="J126" s="20">
        <v>46837.112</v>
      </c>
    </row>
    <row r="127" spans="1:10" ht="10.5" customHeight="1">
      <c r="A127" s="23" t="s">
        <v>183</v>
      </c>
      <c r="B127" s="22" t="s">
        <v>184</v>
      </c>
      <c r="C127" s="18">
        <v>3250</v>
      </c>
      <c r="D127" s="24">
        <v>98</v>
      </c>
      <c r="E127" s="40">
        <v>98</v>
      </c>
      <c r="F127" s="40">
        <v>96.86</v>
      </c>
      <c r="G127" s="24">
        <v>97.30000305175781</v>
      </c>
      <c r="H127" s="20">
        <v>3250</v>
      </c>
      <c r="I127" s="20">
        <v>2103.601</v>
      </c>
      <c r="J127" s="20">
        <v>2522.003</v>
      </c>
    </row>
    <row r="128" spans="1:10" ht="10.5" customHeight="1">
      <c r="A128" s="23" t="s">
        <v>185</v>
      </c>
      <c r="B128" s="22" t="s">
        <v>180</v>
      </c>
      <c r="C128" s="18">
        <v>4550</v>
      </c>
      <c r="D128" s="24">
        <v>98</v>
      </c>
      <c r="E128" s="40">
        <v>97.86</v>
      </c>
      <c r="F128" s="40">
        <v>96.66</v>
      </c>
      <c r="G128" s="24">
        <v>95.55999755859375</v>
      </c>
      <c r="H128" s="20">
        <v>4341.401</v>
      </c>
      <c r="I128" s="20">
        <v>2669.004</v>
      </c>
      <c r="J128" s="20">
        <v>1549.198</v>
      </c>
    </row>
    <row r="129" spans="1:10" ht="10.5" customHeight="1">
      <c r="A129" s="23" t="s">
        <v>186</v>
      </c>
      <c r="B129" s="22" t="s">
        <v>187</v>
      </c>
      <c r="C129" s="18">
        <v>111300</v>
      </c>
      <c r="D129" s="24">
        <v>351</v>
      </c>
      <c r="E129" s="40">
        <v>350.97</v>
      </c>
      <c r="F129" s="40">
        <v>349.89</v>
      </c>
      <c r="G129" s="24">
        <v>348.7699890136719</v>
      </c>
      <c r="H129" s="20">
        <v>110778.024</v>
      </c>
      <c r="I129" s="20">
        <v>92184.232</v>
      </c>
      <c r="J129" s="20">
        <v>75125.848</v>
      </c>
    </row>
    <row r="130" spans="1:10" ht="10.5" customHeight="1">
      <c r="A130" s="23" t="s">
        <v>188</v>
      </c>
      <c r="B130" s="22" t="s">
        <v>189</v>
      </c>
      <c r="C130" s="18">
        <v>210000</v>
      </c>
      <c r="D130" s="24">
        <v>723.0800170898438</v>
      </c>
      <c r="E130" s="40">
        <v>723.09</v>
      </c>
      <c r="F130" s="40">
        <v>721.68</v>
      </c>
      <c r="G130" s="24">
        <v>721.489990234375</v>
      </c>
      <c r="H130" s="20">
        <v>210141.68</v>
      </c>
      <c r="I130" s="20">
        <v>191772.624</v>
      </c>
      <c r="J130" s="20">
        <v>189298.896</v>
      </c>
    </row>
    <row r="131" spans="1:10" ht="10.5" customHeight="1">
      <c r="A131" s="23" t="s">
        <v>190</v>
      </c>
      <c r="B131" s="22" t="s">
        <v>180</v>
      </c>
      <c r="C131" s="18">
        <v>116000</v>
      </c>
      <c r="D131" s="24">
        <v>102.08000183105469</v>
      </c>
      <c r="E131" s="40">
        <v>101.73</v>
      </c>
      <c r="F131" s="40">
        <v>100.68</v>
      </c>
      <c r="G131" s="24">
        <v>99.19999694824219</v>
      </c>
      <c r="H131" s="20">
        <v>106888.92</v>
      </c>
      <c r="I131" s="20">
        <v>81890.008</v>
      </c>
      <c r="J131" s="20">
        <v>53343.948</v>
      </c>
    </row>
    <row r="132" spans="1:10" ht="10.5" customHeight="1">
      <c r="A132" s="23" t="s">
        <v>191</v>
      </c>
      <c r="B132" s="22" t="s">
        <v>182</v>
      </c>
      <c r="C132" s="18">
        <v>31550</v>
      </c>
      <c r="D132" s="24">
        <v>327</v>
      </c>
      <c r="E132" s="40">
        <v>326.86</v>
      </c>
      <c r="F132" s="40">
        <v>325.88</v>
      </c>
      <c r="G132" s="24">
        <v>324.3299865722656</v>
      </c>
      <c r="H132" s="20">
        <v>30838.726</v>
      </c>
      <c r="I132" s="20">
        <v>25912.022</v>
      </c>
      <c r="J132" s="20">
        <v>19139.946</v>
      </c>
    </row>
    <row r="133" spans="1:10" ht="10.5" customHeight="1">
      <c r="A133" s="23" t="s">
        <v>192</v>
      </c>
      <c r="B133" s="22" t="s">
        <v>193</v>
      </c>
      <c r="C133" s="18">
        <v>7960</v>
      </c>
      <c r="D133" s="24">
        <v>100</v>
      </c>
      <c r="E133" s="40">
        <v>100</v>
      </c>
      <c r="F133" s="40">
        <v>98.79</v>
      </c>
      <c r="G133" s="24">
        <v>97.87000274658203</v>
      </c>
      <c r="H133" s="20">
        <v>7960</v>
      </c>
      <c r="I133" s="20">
        <v>5583.522</v>
      </c>
      <c r="J133" s="20">
        <v>4035.421</v>
      </c>
    </row>
    <row r="134" spans="1:10" ht="10.5" customHeight="1">
      <c r="A134" s="23" t="s">
        <v>194</v>
      </c>
      <c r="B134" s="22" t="s">
        <v>136</v>
      </c>
      <c r="C134" s="18">
        <v>10000</v>
      </c>
      <c r="D134" s="24">
        <v>100</v>
      </c>
      <c r="E134" s="40">
        <v>99.61</v>
      </c>
      <c r="F134" s="40">
        <v>98.79</v>
      </c>
      <c r="G134" s="24">
        <v>97.48999786376953</v>
      </c>
      <c r="H134" s="20">
        <v>9138.101</v>
      </c>
      <c r="I134" s="20">
        <v>7380.502</v>
      </c>
      <c r="J134" s="20">
        <v>4952.597</v>
      </c>
    </row>
    <row r="135" spans="1:10" ht="10.5" customHeight="1">
      <c r="A135" s="26"/>
      <c r="B135" s="28"/>
      <c r="C135" s="29"/>
      <c r="D135" s="18"/>
      <c r="E135" s="18"/>
      <c r="F135" s="18"/>
      <c r="G135" s="24"/>
      <c r="H135" s="18"/>
      <c r="I135" s="18"/>
      <c r="J135" s="30"/>
    </row>
    <row r="136" spans="1:10" ht="10.5" customHeight="1">
      <c r="A136" s="21" t="s">
        <v>195</v>
      </c>
      <c r="B136" s="22" t="s">
        <v>15</v>
      </c>
      <c r="C136" s="18">
        <f>SUM(C137:C154)</f>
        <v>1354469.025</v>
      </c>
      <c r="D136" s="18" t="s">
        <v>15</v>
      </c>
      <c r="E136" s="18" t="s">
        <v>15</v>
      </c>
      <c r="F136" s="18" t="s">
        <v>15</v>
      </c>
      <c r="G136" s="24" t="s">
        <v>15</v>
      </c>
      <c r="H136" s="18">
        <f>SUM(H137:H154)</f>
        <v>1294185.0619999997</v>
      </c>
      <c r="I136" s="18">
        <f>SUM(I137:I154)</f>
        <v>1069690.3120000002</v>
      </c>
      <c r="J136" s="18">
        <f>SUM(J137:J154)</f>
        <v>814953.357</v>
      </c>
    </row>
    <row r="137" spans="1:10" ht="10.5" customHeight="1">
      <c r="A137" s="23" t="s">
        <v>196</v>
      </c>
      <c r="B137" s="22" t="s">
        <v>197</v>
      </c>
      <c r="C137" s="18">
        <v>31500</v>
      </c>
      <c r="D137" s="24">
        <v>130.02000427246094</v>
      </c>
      <c r="E137" s="40">
        <v>130.06</v>
      </c>
      <c r="F137" s="40">
        <v>128.29</v>
      </c>
      <c r="G137" s="24">
        <v>124.87999725341797</v>
      </c>
      <c r="H137" s="18">
        <v>31581.628</v>
      </c>
      <c r="I137" s="18">
        <v>27869.98</v>
      </c>
      <c r="J137" s="18">
        <v>19175.992</v>
      </c>
    </row>
    <row r="138" spans="1:10" ht="10.5" customHeight="1">
      <c r="A138" s="23" t="s">
        <v>198</v>
      </c>
      <c r="B138" s="31" t="s">
        <v>199</v>
      </c>
      <c r="C138" s="18">
        <v>11010</v>
      </c>
      <c r="D138" s="24">
        <v>96</v>
      </c>
      <c r="E138" s="40">
        <v>96</v>
      </c>
      <c r="F138" s="40">
        <v>94.61</v>
      </c>
      <c r="G138" s="24">
        <v>93.2699966430664</v>
      </c>
      <c r="H138" s="18">
        <v>11010</v>
      </c>
      <c r="I138" s="18">
        <v>6681.002</v>
      </c>
      <c r="J138" s="18">
        <v>4158.994</v>
      </c>
    </row>
    <row r="139" spans="1:10" ht="10.5" customHeight="1">
      <c r="A139" s="23" t="s">
        <v>200</v>
      </c>
      <c r="B139" s="32" t="s">
        <v>200</v>
      </c>
      <c r="C139" s="18">
        <v>170700</v>
      </c>
      <c r="D139" s="24">
        <v>95</v>
      </c>
      <c r="E139" s="40">
        <v>95.1</v>
      </c>
      <c r="F139" s="40">
        <v>94.36</v>
      </c>
      <c r="G139" s="24">
        <v>93.91000366210938</v>
      </c>
      <c r="H139" s="18">
        <v>172833.76</v>
      </c>
      <c r="I139" s="18">
        <v>161060.336</v>
      </c>
      <c r="J139" s="18">
        <v>154282.48</v>
      </c>
    </row>
    <row r="140" spans="1:10" ht="10.5" customHeight="1">
      <c r="A140" s="23" t="s">
        <v>201</v>
      </c>
      <c r="B140" s="22" t="s">
        <v>202</v>
      </c>
      <c r="C140" s="18">
        <v>63900</v>
      </c>
      <c r="D140" s="24">
        <v>151.5</v>
      </c>
      <c r="E140" s="40">
        <v>151.31</v>
      </c>
      <c r="F140" s="40">
        <v>150.2</v>
      </c>
      <c r="G140" s="24">
        <v>148.85000610351562</v>
      </c>
      <c r="H140" s="18">
        <v>62129.176</v>
      </c>
      <c r="I140" s="18">
        <v>51783.972</v>
      </c>
      <c r="J140" s="18">
        <v>43604.232</v>
      </c>
    </row>
    <row r="141" spans="1:10" ht="10.5" customHeight="1">
      <c r="A141" s="23" t="s">
        <v>203</v>
      </c>
      <c r="B141" s="22" t="s">
        <v>204</v>
      </c>
      <c r="C141" s="18">
        <v>27130</v>
      </c>
      <c r="D141" s="24">
        <v>45</v>
      </c>
      <c r="E141" s="40">
        <v>45</v>
      </c>
      <c r="F141" s="40">
        <v>44.16</v>
      </c>
      <c r="G141" s="24">
        <v>43.08000183105469</v>
      </c>
      <c r="H141" s="18">
        <v>27130</v>
      </c>
      <c r="I141" s="18">
        <v>22661.2</v>
      </c>
      <c r="J141" s="18">
        <v>17532.008</v>
      </c>
    </row>
    <row r="142" spans="1:10" ht="10.5" customHeight="1">
      <c r="A142" s="23" t="s">
        <v>205</v>
      </c>
      <c r="B142" s="22" t="s">
        <v>206</v>
      </c>
      <c r="C142" s="18">
        <v>12000</v>
      </c>
      <c r="D142" s="24">
        <v>36.88999938964844</v>
      </c>
      <c r="E142" s="40">
        <v>36.85</v>
      </c>
      <c r="F142" s="40">
        <v>35.87</v>
      </c>
      <c r="G142" s="24">
        <v>35.77000045776367</v>
      </c>
      <c r="H142" s="18">
        <v>11861.926</v>
      </c>
      <c r="I142" s="18">
        <v>8538.869</v>
      </c>
      <c r="J142" s="18">
        <v>8239.568</v>
      </c>
    </row>
    <row r="143" spans="1:10" ht="10.5" customHeight="1">
      <c r="A143" s="23" t="s">
        <v>207</v>
      </c>
      <c r="B143" s="22" t="s">
        <v>208</v>
      </c>
      <c r="C143" s="18">
        <v>32900</v>
      </c>
      <c r="D143" s="24">
        <v>36</v>
      </c>
      <c r="E143" s="40">
        <v>35.45</v>
      </c>
      <c r="F143" s="40">
        <v>35.74</v>
      </c>
      <c r="G143" s="24">
        <v>35.56999969482422</v>
      </c>
      <c r="H143" s="18">
        <v>29234.004</v>
      </c>
      <c r="I143" s="18">
        <v>31142.412</v>
      </c>
      <c r="J143" s="18">
        <v>29993.198</v>
      </c>
    </row>
    <row r="144" spans="1:10" ht="10.5" customHeight="1">
      <c r="A144" s="23" t="s">
        <v>209</v>
      </c>
      <c r="B144" s="22" t="s">
        <v>199</v>
      </c>
      <c r="C144" s="18">
        <v>8800</v>
      </c>
      <c r="D144" s="24">
        <v>115.5</v>
      </c>
      <c r="E144" s="40">
        <v>115.48</v>
      </c>
      <c r="F144" s="40">
        <v>114.32</v>
      </c>
      <c r="G144" s="24">
        <v>112.94999694824219</v>
      </c>
      <c r="H144" s="18">
        <v>8753.461</v>
      </c>
      <c r="I144" s="18">
        <v>6344.221</v>
      </c>
      <c r="J144" s="18">
        <v>4138.758</v>
      </c>
    </row>
    <row r="145" spans="1:10" ht="10.5" customHeight="1">
      <c r="A145" s="23" t="s">
        <v>210</v>
      </c>
      <c r="B145" s="22" t="s">
        <v>211</v>
      </c>
      <c r="C145" s="18">
        <v>10320.337</v>
      </c>
      <c r="D145" s="24">
        <v>120</v>
      </c>
      <c r="E145" s="40">
        <v>119.96</v>
      </c>
      <c r="F145" s="40">
        <v>119.2</v>
      </c>
      <c r="G145" s="24">
        <v>118.38999938964844</v>
      </c>
      <c r="H145" s="18">
        <v>10256.129</v>
      </c>
      <c r="I145" s="18">
        <v>9036.196</v>
      </c>
      <c r="J145" s="18">
        <v>7836.324</v>
      </c>
    </row>
    <row r="146" spans="1:10" ht="10.5" customHeight="1">
      <c r="A146" s="23" t="s">
        <v>212</v>
      </c>
      <c r="B146" s="22" t="s">
        <v>213</v>
      </c>
      <c r="C146" s="18">
        <v>37840</v>
      </c>
      <c r="D146" s="24">
        <v>24</v>
      </c>
      <c r="E146" s="40">
        <v>24.01</v>
      </c>
      <c r="F146" s="40">
        <v>23.53</v>
      </c>
      <c r="G146" s="24">
        <v>22.649999618530273</v>
      </c>
      <c r="H146" s="18">
        <v>37910.56</v>
      </c>
      <c r="I146" s="18">
        <v>34741.176</v>
      </c>
      <c r="J146" s="18">
        <v>29153.984</v>
      </c>
    </row>
    <row r="147" spans="1:10" ht="10.5" customHeight="1">
      <c r="A147" s="23" t="s">
        <v>214</v>
      </c>
      <c r="B147" s="22" t="s">
        <v>214</v>
      </c>
      <c r="C147" s="18">
        <v>240000</v>
      </c>
      <c r="D147" s="24">
        <v>38</v>
      </c>
      <c r="E147" s="40">
        <v>38.01</v>
      </c>
      <c r="F147" s="40">
        <v>37.35</v>
      </c>
      <c r="G147" s="24">
        <v>35.959999084472656</v>
      </c>
      <c r="H147" s="18">
        <v>240382.928</v>
      </c>
      <c r="I147" s="18">
        <v>218660.448</v>
      </c>
      <c r="J147" s="18">
        <v>174170.368</v>
      </c>
    </row>
    <row r="148" spans="1:10" ht="10.5" customHeight="1">
      <c r="A148" s="23" t="s">
        <v>215</v>
      </c>
      <c r="B148" s="22" t="s">
        <v>216</v>
      </c>
      <c r="C148" s="18">
        <v>380000</v>
      </c>
      <c r="D148" s="24">
        <v>45</v>
      </c>
      <c r="E148" s="40">
        <v>44.65</v>
      </c>
      <c r="F148" s="40">
        <v>42.06</v>
      </c>
      <c r="G148" s="24">
        <v>38.08000183105469</v>
      </c>
      <c r="H148" s="18">
        <v>363343.584</v>
      </c>
      <c r="I148" s="18">
        <v>251743.648</v>
      </c>
      <c r="J148" s="18">
        <v>131451.248</v>
      </c>
    </row>
    <row r="149" spans="1:10" ht="10.5" customHeight="1">
      <c r="A149" s="23" t="s">
        <v>217</v>
      </c>
      <c r="B149" s="22" t="s">
        <v>199</v>
      </c>
      <c r="C149" s="18">
        <v>2414</v>
      </c>
      <c r="D149" s="24">
        <v>998</v>
      </c>
      <c r="E149" s="40">
        <v>997.79</v>
      </c>
      <c r="F149" s="40">
        <v>996.47</v>
      </c>
      <c r="G149" s="24">
        <v>995.1599731445312</v>
      </c>
      <c r="H149" s="18">
        <v>2346.793</v>
      </c>
      <c r="I149" s="18">
        <v>1669.734</v>
      </c>
      <c r="J149" s="18">
        <v>1149.742</v>
      </c>
    </row>
    <row r="150" spans="1:10" ht="10.5" customHeight="1">
      <c r="A150" s="23" t="s">
        <v>218</v>
      </c>
      <c r="B150" s="22" t="s">
        <v>219</v>
      </c>
      <c r="C150" s="18">
        <v>9030.688</v>
      </c>
      <c r="D150" s="24">
        <v>196.5</v>
      </c>
      <c r="E150" s="40">
        <v>196.85</v>
      </c>
      <c r="F150" s="40">
        <v>196.01</v>
      </c>
      <c r="G150" s="24">
        <v>195.08999633789062</v>
      </c>
      <c r="H150" s="18">
        <v>9572.903</v>
      </c>
      <c r="I150" s="18">
        <v>8317.305</v>
      </c>
      <c r="J150" s="18">
        <v>7093.851</v>
      </c>
    </row>
    <row r="151" spans="1:10" ht="10.5" customHeight="1">
      <c r="A151" s="23" t="s">
        <v>220</v>
      </c>
      <c r="B151" s="22" t="s">
        <v>221</v>
      </c>
      <c r="C151" s="18">
        <v>143000</v>
      </c>
      <c r="D151" s="24">
        <v>218.5</v>
      </c>
      <c r="E151" s="40">
        <v>216.12</v>
      </c>
      <c r="F151" s="40">
        <v>215.14</v>
      </c>
      <c r="G151" s="24">
        <v>214.25</v>
      </c>
      <c r="H151" s="18">
        <v>103919.92</v>
      </c>
      <c r="I151" s="18">
        <v>88454.992</v>
      </c>
      <c r="J151" s="18">
        <v>76312.496</v>
      </c>
    </row>
    <row r="152" spans="1:10" s="33" customFormat="1" ht="10.5" customHeight="1">
      <c r="A152" s="23" t="s">
        <v>222</v>
      </c>
      <c r="B152" s="22" t="s">
        <v>223</v>
      </c>
      <c r="C152" s="18">
        <v>46950</v>
      </c>
      <c r="D152" s="24">
        <v>45</v>
      </c>
      <c r="E152" s="40">
        <v>44.65</v>
      </c>
      <c r="F152" s="40">
        <v>42.06</v>
      </c>
      <c r="G152" s="24">
        <v>38.08000183105469</v>
      </c>
      <c r="H152" s="18">
        <v>44916.508</v>
      </c>
      <c r="I152" s="18">
        <v>32228.606</v>
      </c>
      <c r="J152" s="18">
        <v>18052.806</v>
      </c>
    </row>
    <row r="153" spans="1:10" ht="9">
      <c r="A153" s="23" t="s">
        <v>224</v>
      </c>
      <c r="B153" s="22" t="s">
        <v>206</v>
      </c>
      <c r="C153" s="18">
        <v>126000</v>
      </c>
      <c r="D153" s="24">
        <v>45.150001525878906</v>
      </c>
      <c r="E153" s="40">
        <v>45.15</v>
      </c>
      <c r="F153" s="40">
        <v>44.21</v>
      </c>
      <c r="G153" s="24">
        <v>43.08000183105469</v>
      </c>
      <c r="H153" s="18">
        <v>126000</v>
      </c>
      <c r="I153" s="18">
        <v>107777.584</v>
      </c>
      <c r="J153" s="18">
        <v>87873.632</v>
      </c>
    </row>
    <row r="154" spans="1:10" ht="9">
      <c r="A154" s="23" t="s">
        <v>225</v>
      </c>
      <c r="B154" s="22" t="s">
        <v>226</v>
      </c>
      <c r="C154" s="18">
        <v>974</v>
      </c>
      <c r="D154" s="24">
        <v>364.1000061035156</v>
      </c>
      <c r="E154" s="40">
        <v>364.28</v>
      </c>
      <c r="F154" s="40">
        <v>364.13</v>
      </c>
      <c r="G154" s="24">
        <v>362.4700012207031</v>
      </c>
      <c r="H154" s="18">
        <v>1001.782</v>
      </c>
      <c r="I154" s="18">
        <v>978.631</v>
      </c>
      <c r="J154" s="18">
        <v>733.676</v>
      </c>
    </row>
    <row r="155" spans="1:10" ht="9">
      <c r="A155" s="16"/>
      <c r="B155" s="17"/>
      <c r="C155" s="18"/>
      <c r="D155" s="18"/>
      <c r="E155" s="18"/>
      <c r="F155" s="18"/>
      <c r="G155" s="24"/>
      <c r="H155" s="18"/>
      <c r="I155" s="18"/>
      <c r="J155" s="20"/>
    </row>
    <row r="156" spans="1:10" ht="9">
      <c r="A156" s="21" t="s">
        <v>227</v>
      </c>
      <c r="B156" s="22" t="s">
        <v>15</v>
      </c>
      <c r="C156" s="18">
        <f>SUM(C157:C163)</f>
        <v>98290</v>
      </c>
      <c r="D156" s="18" t="s">
        <v>15</v>
      </c>
      <c r="E156" s="18" t="s">
        <v>15</v>
      </c>
      <c r="F156" s="18" t="s">
        <v>15</v>
      </c>
      <c r="G156" s="24" t="s">
        <v>15</v>
      </c>
      <c r="H156" s="18">
        <f>SUM(H157:H163)</f>
        <v>97986.13500000001</v>
      </c>
      <c r="I156" s="18">
        <f>SUM(I157:I163)</f>
        <v>74306.18299999999</v>
      </c>
      <c r="J156" s="18">
        <f>SUM(J157:J163)</f>
        <v>54044.820999999996</v>
      </c>
    </row>
    <row r="157" spans="1:10" ht="9">
      <c r="A157" s="23" t="s">
        <v>228</v>
      </c>
      <c r="B157" s="22" t="s">
        <v>229</v>
      </c>
      <c r="C157" s="18">
        <v>21300</v>
      </c>
      <c r="D157" s="24">
        <v>166.3800048828125</v>
      </c>
      <c r="E157" s="40">
        <v>166.35</v>
      </c>
      <c r="F157" s="40">
        <v>163.98</v>
      </c>
      <c r="G157" s="24">
        <v>161.60000610351562</v>
      </c>
      <c r="H157" s="18">
        <v>21264.082</v>
      </c>
      <c r="I157" s="18">
        <v>18425.994</v>
      </c>
      <c r="J157" s="18">
        <v>15684.766</v>
      </c>
    </row>
    <row r="158" spans="1:10" ht="9">
      <c r="A158" s="23" t="s">
        <v>230</v>
      </c>
      <c r="B158" s="22" t="s">
        <v>132</v>
      </c>
      <c r="C158" s="18">
        <v>7550</v>
      </c>
      <c r="D158" s="24">
        <v>106</v>
      </c>
      <c r="E158" s="40">
        <v>106</v>
      </c>
      <c r="F158" s="40">
        <v>104.24</v>
      </c>
      <c r="G158" s="24">
        <v>103.87999725341797</v>
      </c>
      <c r="H158" s="18">
        <v>7550</v>
      </c>
      <c r="I158" s="18">
        <v>4494.797</v>
      </c>
      <c r="J158" s="18">
        <v>3983.597</v>
      </c>
    </row>
    <row r="159" spans="1:10" ht="9">
      <c r="A159" s="23" t="s">
        <v>231</v>
      </c>
      <c r="B159" s="22" t="s">
        <v>232</v>
      </c>
      <c r="C159" s="18">
        <v>13650</v>
      </c>
      <c r="D159" s="24">
        <v>68</v>
      </c>
      <c r="E159" s="40">
        <v>67.94</v>
      </c>
      <c r="F159" s="40">
        <v>66.54</v>
      </c>
      <c r="G159" s="24">
        <v>65.08000183105469</v>
      </c>
      <c r="H159" s="18">
        <v>13422.009</v>
      </c>
      <c r="I159" s="18">
        <v>8405.603</v>
      </c>
      <c r="J159" s="18">
        <v>4612.404</v>
      </c>
    </row>
    <row r="160" spans="1:10" ht="9">
      <c r="A160" s="23" t="s">
        <v>233</v>
      </c>
      <c r="B160" s="22" t="s">
        <v>232</v>
      </c>
      <c r="C160" s="18">
        <v>4000</v>
      </c>
      <c r="D160" s="24">
        <v>98.5</v>
      </c>
      <c r="E160" s="40">
        <v>98.51</v>
      </c>
      <c r="F160" s="40">
        <v>96.71</v>
      </c>
      <c r="G160" s="24">
        <v>94.16999816894531</v>
      </c>
      <c r="H160" s="18">
        <v>4008.562</v>
      </c>
      <c r="I160" s="18">
        <v>2659.8</v>
      </c>
      <c r="J160" s="18">
        <v>1667.799</v>
      </c>
    </row>
    <row r="161" spans="1:10" ht="9">
      <c r="A161" s="23" t="s">
        <v>234</v>
      </c>
      <c r="B161" s="22" t="s">
        <v>132</v>
      </c>
      <c r="C161" s="18">
        <v>24340</v>
      </c>
      <c r="D161" s="24">
        <v>93</v>
      </c>
      <c r="E161" s="40">
        <v>92.95</v>
      </c>
      <c r="F161" s="40">
        <v>91.74</v>
      </c>
      <c r="G161" s="24">
        <v>90.36000061035156</v>
      </c>
      <c r="H161" s="18">
        <v>24133.988</v>
      </c>
      <c r="I161" s="18">
        <v>19244.992</v>
      </c>
      <c r="J161" s="18">
        <v>14210.802</v>
      </c>
    </row>
    <row r="162" spans="1:10" ht="9">
      <c r="A162" s="23" t="s">
        <v>235</v>
      </c>
      <c r="B162" s="22" t="s">
        <v>132</v>
      </c>
      <c r="C162" s="18">
        <v>8200</v>
      </c>
      <c r="D162" s="24">
        <v>98</v>
      </c>
      <c r="E162" s="40">
        <v>98</v>
      </c>
      <c r="F162" s="40">
        <v>96.99</v>
      </c>
      <c r="G162" s="24">
        <v>95.83000183105469</v>
      </c>
      <c r="H162" s="18">
        <v>8200</v>
      </c>
      <c r="I162" s="18">
        <v>6099.596</v>
      </c>
      <c r="J162" s="18">
        <v>3808.003</v>
      </c>
    </row>
    <row r="163" spans="1:10" ht="9">
      <c r="A163" s="34" t="s">
        <v>236</v>
      </c>
      <c r="B163" s="35" t="s">
        <v>237</v>
      </c>
      <c r="C163" s="36">
        <v>19250</v>
      </c>
      <c r="D163" s="36">
        <v>99</v>
      </c>
      <c r="E163" s="41">
        <v>99.03</v>
      </c>
      <c r="F163" s="41">
        <v>97.84</v>
      </c>
      <c r="G163" s="36">
        <v>96.56999969482422</v>
      </c>
      <c r="H163" s="36">
        <v>19407.494</v>
      </c>
      <c r="I163" s="36">
        <v>14975.401</v>
      </c>
      <c r="J163" s="36">
        <v>10077.45</v>
      </c>
    </row>
    <row r="164" spans="1:10" ht="9">
      <c r="A164" s="37" t="s">
        <v>238</v>
      </c>
      <c r="B164" s="37"/>
      <c r="C164" s="37"/>
      <c r="D164" s="38"/>
      <c r="E164" s="38"/>
      <c r="F164" s="38"/>
      <c r="G164" s="38"/>
      <c r="H164" s="39"/>
      <c r="I164" s="39"/>
      <c r="J164" s="37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3" ht="12.75">
      <c r="A166"/>
      <c r="B166"/>
      <c r="C166"/>
      <c r="D166"/>
      <c r="E166"/>
      <c r="F166"/>
      <c r="G166"/>
      <c r="H166"/>
      <c r="I166"/>
      <c r="J166"/>
      <c r="M166"/>
    </row>
  </sheetData>
  <mergeCells count="8">
    <mergeCell ref="A1:J1"/>
    <mergeCell ref="A2:J2"/>
    <mergeCell ref="A3:J3"/>
    <mergeCell ref="A6:A7"/>
    <mergeCell ref="B6:B7"/>
    <mergeCell ref="C6:C7"/>
    <mergeCell ref="D6:G6"/>
    <mergeCell ref="H6:J6"/>
  </mergeCells>
  <conditionalFormatting sqref="A45">
    <cfRule type="expression" priority="1" dxfId="0" stopIfTrue="1">
      <formula>($O45="I")</formula>
    </cfRule>
    <cfRule type="expression" priority="2" dxfId="1" stopIfTrue="1">
      <formula>OR(($O45="C"),($O45="R"))</formula>
    </cfRule>
    <cfRule type="expression" priority="3" dxfId="2" stopIfTrue="1">
      <formula>AND(($A45&gt;0),($A45&lt;&gt;""))</formula>
    </cfRule>
  </conditionalFormatting>
  <conditionalFormatting sqref="A135">
    <cfRule type="expression" priority="4" dxfId="0" stopIfTrue="1">
      <formula>($O135="I")</formula>
    </cfRule>
    <cfRule type="expression" priority="5" dxfId="1" stopIfTrue="1">
      <formula>OR(($O135="C"),($O135="R"))</formula>
    </cfRule>
    <cfRule type="expression" priority="6" dxfId="2" stopIfTrue="1">
      <formula>AND(($A135&gt;0),($A135&lt;&gt;""))</formula>
    </cfRule>
  </conditionalFormatting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</cp:lastModifiedBy>
  <cp:lastPrinted>2010-12-08T13:36:26Z</cp:lastPrinted>
  <dcterms:modified xsi:type="dcterms:W3CDTF">2011-01-04T16:39:59Z</dcterms:modified>
  <cp:category/>
  <cp:version/>
  <cp:contentType/>
  <cp:contentStatus/>
</cp:coreProperties>
</file>