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5" activeTab="0"/>
  </bookViews>
  <sheets>
    <sheet name="16.2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<sst xmlns="http://schemas.openxmlformats.org/spreadsheetml/2006/main" count="58" uniqueCount="32">
  <si>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QUALIDADE DE VIDA</t>
  </si>
  <si>
    <t>Discriminação</t>
  </si>
  <si>
    <t>Benefícios concedidos</t>
  </si>
  <si>
    <t>Quantidade</t>
  </si>
  <si>
    <t>Valor (R$ mil)</t>
  </si>
  <si>
    <t>Total</t>
  </si>
  <si>
    <t>Urbana</t>
  </si>
  <si>
    <t>Rural</t>
  </si>
  <si>
    <t>Previdenciários</t>
  </si>
  <si>
    <t>Aposentadorias</t>
  </si>
  <si>
    <t>Tempo de serviço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</si>
  <si>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</si>
  <si>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</si>
  <si>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</si>
  <si>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</si>
  <si>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</si>
  <si>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</si>
  <si>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</si>
  <si>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</si>
  <si>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</si>
  <si>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Assistenciais</t>
  </si>
  <si>
    <t xml:space="preserve">Amparos Assistenciais </t>
  </si>
  <si>
    <t>PREVIDÊNCIA E ASSISTÊNCIA SOCIAL</t>
  </si>
  <si>
    <t>Nota: As diferenças porventura existentes entre soma de parcelas e totais são provenientes de arredondamento.</t>
  </si>
  <si>
    <t xml:space="preserve">Total </t>
  </si>
  <si>
    <t xml:space="preserve">      As demais seguradas empregadas tem o benefício pago pela empresa, não constando, portanto, nos sistemas de benefícios.</t>
  </si>
  <si>
    <t>(1) Consideradas apenas as empregadas domésticas e as trabalhadoras rurais, pois essas recebem o benefício diretamente da Previdência Social.</t>
  </si>
  <si>
    <t>Aposentadorias por invalidez</t>
  </si>
  <si>
    <t>...</t>
  </si>
  <si>
    <t>ANUÁRIO ESTATÍSTICO DO CEARÁ - 2008</t>
  </si>
  <si>
    <t>Tabela 16.2  Quantidade e valor dos benefícios concedidos - Ceará - 2006-2007</t>
  </si>
  <si>
    <t>Fonte: Instituto Nacional da Seguridade Social (INSS), Anuário Estatístico da Previdência Social 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</si>
</sst>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_);_(@_)"/>
    <numFmt numFmtId="171" formatCode="#,##0;&quot;–&quot;#,##0;&quot;–&quot;"/>
    <numFmt numFmtId="172" formatCode="0.0"/>
  </numFmts>
  <fonts count="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b/>
      <sz val="8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  <font>
      <sz val="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22" applyFont="1" applyAlignment="1">
      <alignment horizontal="left" vertical="center"/>
      <protection/>
    </xf>
    <xf numFmtId="0" fontId="5" fillId="0" borderId="0" xfId="22" applyFont="1" applyAlignment="1">
      <alignment horizontal="left" vertical="top"/>
      <protection/>
    </xf>
    <xf numFmtId="3" fontId="2" fillId="0" borderId="0" xfId="18" applyNumberFormat="1" applyFont="1" applyAlignment="1">
      <alignment horizontal="right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 indent="1"/>
      <protection/>
    </xf>
    <xf numFmtId="3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left" vertical="center" indent="2"/>
      <protection/>
    </xf>
    <xf numFmtId="3" fontId="2" fillId="0" borderId="0" xfId="0" applyNumberFormat="1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2" fillId="0" borderId="4" xfId="0" applyNumberFormat="1" applyFont="1" applyFill="1" applyBorder="1" applyAlignment="1" applyProtection="1">
      <alignment horizontal="left" vertical="center" indent="1"/>
      <protection/>
    </xf>
    <xf numFmtId="171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41" fontId="2" fillId="0" borderId="3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 applyProtection="1">
      <alignment horizontal="right"/>
      <protection/>
    </xf>
    <xf numFmtId="41" fontId="8" fillId="0" borderId="0" xfId="17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>
      <alignment horizontal="right"/>
    </xf>
    <xf numFmtId="41" fontId="2" fillId="0" borderId="4" xfId="0" applyNumberFormat="1" applyFont="1" applyFill="1" applyBorder="1" applyAlignment="1" applyProtection="1">
      <alignment horizontal="right" vertical="center"/>
      <protection/>
    </xf>
    <xf numFmtId="41" fontId="2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" fillId="2" borderId="5" xfId="18" applyFont="1" applyFill="1" applyBorder="1" applyAlignment="1">
      <alignment horizontal="center" vertical="center" wrapText="1"/>
      <protection/>
    </xf>
    <xf numFmtId="0" fontId="2" fillId="2" borderId="6" xfId="18" applyFont="1" applyFill="1" applyBorder="1" applyAlignment="1">
      <alignment horizontal="center" vertical="center" wrapText="1"/>
      <protection/>
    </xf>
    <xf numFmtId="0" fontId="2" fillId="2" borderId="7" xfId="18" applyFont="1" applyFill="1" applyBorder="1" applyAlignment="1">
      <alignment horizontal="center" vertical="center" wrapText="1"/>
      <protection/>
    </xf>
    <xf numFmtId="0" fontId="2" fillId="2" borderId="8" xfId="18" applyFont="1" applyFill="1" applyBorder="1" applyAlignment="1">
      <alignment horizontal="center" vertical="center"/>
      <protection/>
    </xf>
    <xf numFmtId="0" fontId="2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2" fillId="2" borderId="11" xfId="18" applyFont="1" applyFill="1" applyBorder="1" applyAlignment="1">
      <alignment horizontal="center" vertical="center"/>
      <protection/>
    </xf>
  </cellXfs>
  <cellStyles count="9">
    <cellStyle name="Normal" xfId="0"/>
    <cellStyle name="Currency" xfId="15"/>
    <cellStyle name="Currency [0]" xfId="16"/>
    <cellStyle name="Normal_Plan1" xfId="17"/>
    <cellStyle name="Normal_Plan5" xfId="18"/>
    <cellStyle name="Percent" xfId="19"/>
    <cellStyle name="Comma" xfId="20"/>
    <cellStyle name="Comma [0]" xfId="21"/>
    <cellStyle name="Títul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247650</xdr:colOff>
      <xdr:row>0</xdr:row>
      <xdr:rowOff>9525</xdr:rowOff>
    </xdr:from>
    <xdr:to>
      <xdr:col>12</xdr:col>
      <xdr:colOff>257175</xdr:colOff>
      <xdr:row>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A4">
      <selection activeCell="K11" sqref="K11"/>
    </sheetView>
  </sheetViews>
  <sheetFormatPr defaultColWidth="9.140625" defaultRowHeight="12.75"/>
  <cols>
    <col min="1" max="1" width="19.57421875" style="1" customWidth="1"/>
    <col min="2" max="2" width="7.00390625" style="1" customWidth="1"/>
    <col min="3" max="4" width="6.00390625" style="1" customWidth="1"/>
    <col min="5" max="5" width="6.421875" style="1" customWidth="1"/>
    <col min="6" max="6" width="6.00390625" style="1" customWidth="1"/>
    <col min="7" max="7" width="7.00390625" style="1" customWidth="1"/>
    <col min="8" max="11" width="6.00390625" style="1" customWidth="1"/>
    <col min="12" max="12" width="5.8515625" style="1" customWidth="1"/>
    <col min="13" max="13" width="5.7109375" style="1" customWidth="1"/>
    <col min="14" max="16384" width="9.140625" style="1" customWidth="1"/>
  </cols>
  <sheetData>
    <row r="1" spans="1:13" ht="1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2" ht="15" customHeight="1">
      <c r="A4" s="2" t="s">
        <v>30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>
      <c r="A5" s="35" t="s">
        <v>1</v>
      </c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5" customHeight="1">
      <c r="A6" s="36"/>
      <c r="B6" s="40" t="s">
        <v>3</v>
      </c>
      <c r="C6" s="40"/>
      <c r="D6" s="40"/>
      <c r="E6" s="40"/>
      <c r="F6" s="40"/>
      <c r="G6" s="40"/>
      <c r="H6" s="40" t="s">
        <v>4</v>
      </c>
      <c r="I6" s="40"/>
      <c r="J6" s="40"/>
      <c r="K6" s="40"/>
      <c r="L6" s="40"/>
      <c r="M6" s="41"/>
    </row>
    <row r="7" spans="1:13" ht="15" customHeight="1">
      <c r="A7" s="36"/>
      <c r="B7" s="40">
        <v>2006</v>
      </c>
      <c r="C7" s="40"/>
      <c r="D7" s="40"/>
      <c r="E7" s="40">
        <v>2007</v>
      </c>
      <c r="F7" s="40"/>
      <c r="G7" s="40"/>
      <c r="H7" s="40">
        <v>2006</v>
      </c>
      <c r="I7" s="40"/>
      <c r="J7" s="41"/>
      <c r="K7" s="40">
        <v>2007</v>
      </c>
      <c r="L7" s="40"/>
      <c r="M7" s="41"/>
    </row>
    <row r="8" spans="1:26" ht="15" customHeight="1">
      <c r="A8" s="37"/>
      <c r="B8" s="5" t="s">
        <v>5</v>
      </c>
      <c r="C8" s="6" t="s">
        <v>6</v>
      </c>
      <c r="D8" s="7" t="s">
        <v>7</v>
      </c>
      <c r="E8" s="5" t="s">
        <v>5</v>
      </c>
      <c r="F8" s="6" t="s">
        <v>6</v>
      </c>
      <c r="G8" s="7" t="s">
        <v>7</v>
      </c>
      <c r="H8" s="5" t="s">
        <v>5</v>
      </c>
      <c r="I8" s="6" t="s">
        <v>6</v>
      </c>
      <c r="J8" s="8" t="s">
        <v>7</v>
      </c>
      <c r="K8" s="5" t="s">
        <v>5</v>
      </c>
      <c r="L8" s="6" t="s">
        <v>6</v>
      </c>
      <c r="M8" s="8" t="s">
        <v>7</v>
      </c>
      <c r="N8" s="10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</row>
    <row r="9" spans="1:26" s="9" customFormat="1" ht="10.5" customHeight="1">
      <c r="A9" s="16" t="s">
        <v>24</v>
      </c>
      <c r="B9" s="23">
        <v>148103</v>
      </c>
      <c r="C9" s="23">
        <v>46859</v>
      </c>
      <c r="D9" s="23">
        <v>88558</v>
      </c>
      <c r="E9" s="24">
        <f>E10+E21+E25</f>
        <v>147298</v>
      </c>
      <c r="F9" s="24">
        <f>F10+F21+K25</f>
        <v>53069.155249999996</v>
      </c>
      <c r="G9" s="24">
        <f>G10+G21</f>
        <v>85421</v>
      </c>
      <c r="H9" s="23">
        <v>60146.83409999999</v>
      </c>
      <c r="I9" s="23">
        <v>26031.679249999997</v>
      </c>
      <c r="J9" s="23">
        <v>29838.73375</v>
      </c>
      <c r="K9" s="24">
        <f>K10+K20+K25</f>
        <v>69929.29680999999</v>
      </c>
      <c r="L9" s="24">
        <f>L10+L20</f>
        <v>28349.72954</v>
      </c>
      <c r="M9" s="24">
        <f>M10+M20</f>
        <v>42898.305889999996</v>
      </c>
      <c r="N9" s="10"/>
      <c r="O9" s="11"/>
      <c r="P9" s="11"/>
      <c r="Q9" s="11"/>
      <c r="R9" s="11"/>
      <c r="S9" s="11"/>
      <c r="T9" s="11"/>
      <c r="U9" s="10"/>
      <c r="V9" s="11"/>
      <c r="W9" s="11"/>
      <c r="X9" s="11"/>
      <c r="Y9" s="11"/>
      <c r="Z9" s="11"/>
    </row>
    <row r="10" spans="1:26" s="9" customFormat="1" ht="10.5" customHeight="1">
      <c r="A10" s="17" t="s">
        <v>8</v>
      </c>
      <c r="B10" s="25">
        <v>133143</v>
      </c>
      <c r="C10" s="25">
        <v>44667</v>
      </c>
      <c r="D10" s="25">
        <v>88476</v>
      </c>
      <c r="E10" s="24">
        <f>E11+E15+E16+E20</f>
        <v>129473</v>
      </c>
      <c r="F10" s="24">
        <f>F11+F15+F16+F20</f>
        <v>44578</v>
      </c>
      <c r="G10" s="24">
        <f>G11+G15+G16+G20</f>
        <v>84895</v>
      </c>
      <c r="H10" s="25">
        <v>54639.436949999996</v>
      </c>
      <c r="I10" s="25">
        <v>24827.227899999998</v>
      </c>
      <c r="J10" s="25">
        <v>29812.209049999998</v>
      </c>
      <c r="K10" s="24">
        <f>K11+N15+K16+K20</f>
        <v>52050.21872999999</v>
      </c>
      <c r="L10" s="24">
        <f>L11+L15+L16+L20</f>
        <v>26973.40671</v>
      </c>
      <c r="M10" s="24">
        <f>M11+M15+M16+M20</f>
        <v>31599.705889999997</v>
      </c>
      <c r="N10" s="12"/>
      <c r="O10" s="13"/>
      <c r="P10" s="13"/>
      <c r="Q10" s="13"/>
      <c r="R10" s="13"/>
      <c r="S10" s="13"/>
      <c r="T10" s="13"/>
      <c r="U10" s="12"/>
      <c r="V10" s="13"/>
      <c r="W10" s="13"/>
      <c r="X10" s="13"/>
      <c r="Y10" s="13"/>
      <c r="Z10" s="13"/>
    </row>
    <row r="11" spans="1:26" s="9" customFormat="1" ht="10.5" customHeight="1">
      <c r="A11" s="18" t="s">
        <v>9</v>
      </c>
      <c r="B11" s="26">
        <v>36457</v>
      </c>
      <c r="C11" s="26">
        <v>9429</v>
      </c>
      <c r="D11" s="26">
        <v>27028</v>
      </c>
      <c r="E11" s="24">
        <f>SUM(F11:G11)</f>
        <v>40426</v>
      </c>
      <c r="F11" s="25">
        <v>11224</v>
      </c>
      <c r="G11" s="24">
        <v>29202</v>
      </c>
      <c r="H11" s="26">
        <v>14785.32965</v>
      </c>
      <c r="I11" s="26">
        <v>5661.1006</v>
      </c>
      <c r="J11" s="26">
        <v>9124.22905</v>
      </c>
      <c r="K11" s="24">
        <f aca="true" t="shared" si="0" ref="K11:K19">L11+M11</f>
        <v>18525.54211</v>
      </c>
      <c r="L11" s="25">
        <v>7635.46224</v>
      </c>
      <c r="M11" s="25">
        <v>10890.079869999998</v>
      </c>
      <c r="N11" s="14"/>
      <c r="O11" s="13"/>
      <c r="P11" s="15"/>
      <c r="Q11" s="15"/>
      <c r="R11" s="13"/>
      <c r="S11" s="15"/>
      <c r="T11" s="15"/>
      <c r="U11" s="14"/>
      <c r="V11" s="13"/>
      <c r="W11" s="15"/>
      <c r="X11" s="15"/>
      <c r="Y11" s="13"/>
      <c r="Z11" s="15"/>
    </row>
    <row r="12" spans="1:26" s="9" customFormat="1" ht="10.5" customHeight="1">
      <c r="A12" s="19" t="s">
        <v>10</v>
      </c>
      <c r="B12" s="26">
        <v>3585</v>
      </c>
      <c r="C12" s="26">
        <v>3585</v>
      </c>
      <c r="D12" s="26">
        <v>0</v>
      </c>
      <c r="E12" s="24">
        <f>SUM(F12:G12)</f>
        <v>4266</v>
      </c>
      <c r="F12" s="25">
        <v>4266</v>
      </c>
      <c r="G12" s="24">
        <v>0</v>
      </c>
      <c r="H12" s="26">
        <v>2851.6352</v>
      </c>
      <c r="I12" s="26">
        <v>2851.6352</v>
      </c>
      <c r="J12" s="26">
        <v>0</v>
      </c>
      <c r="K12" s="24">
        <f t="shared" si="0"/>
        <v>3962.09219</v>
      </c>
      <c r="L12" s="25">
        <v>3962.09219</v>
      </c>
      <c r="M12" s="25">
        <v>0</v>
      </c>
      <c r="N12" s="14"/>
      <c r="O12" s="13"/>
      <c r="P12" s="15"/>
      <c r="Q12" s="15"/>
      <c r="R12" s="13"/>
      <c r="S12" s="15"/>
      <c r="T12" s="15"/>
      <c r="U12" s="14"/>
      <c r="V12" s="13"/>
      <c r="W12" s="15"/>
      <c r="X12" s="15"/>
      <c r="Y12" s="13"/>
      <c r="Z12" s="15"/>
    </row>
    <row r="13" spans="1:26" s="9" customFormat="1" ht="10.5" customHeight="1">
      <c r="A13" s="19" t="s">
        <v>11</v>
      </c>
      <c r="B13" s="26">
        <v>30963</v>
      </c>
      <c r="C13" s="26">
        <v>4743</v>
      </c>
      <c r="D13" s="26">
        <v>26220</v>
      </c>
      <c r="E13" s="24">
        <f>SUM(F13:G13)</f>
        <v>33526</v>
      </c>
      <c r="F13" s="25">
        <v>5184</v>
      </c>
      <c r="G13" s="24">
        <v>28342</v>
      </c>
      <c r="H13" s="26">
        <v>10949.05865</v>
      </c>
      <c r="I13" s="26">
        <v>2095.08365</v>
      </c>
      <c r="J13" s="26">
        <v>8853.975</v>
      </c>
      <c r="K13" s="24">
        <f t="shared" si="0"/>
        <v>13057.6714</v>
      </c>
      <c r="L13" s="25">
        <v>2489.22153</v>
      </c>
      <c r="M13" s="25">
        <v>10568.449869999999</v>
      </c>
      <c r="N13" s="14"/>
      <c r="O13" s="13"/>
      <c r="P13" s="15"/>
      <c r="Q13" s="15"/>
      <c r="R13" s="13"/>
      <c r="S13" s="15"/>
      <c r="T13" s="15"/>
      <c r="U13" s="14"/>
      <c r="V13" s="13"/>
      <c r="W13" s="15"/>
      <c r="X13" s="15"/>
      <c r="Y13" s="13"/>
      <c r="Z13" s="15"/>
    </row>
    <row r="14" spans="1:26" s="9" customFormat="1" ht="10.5" customHeight="1">
      <c r="A14" s="19" t="s">
        <v>12</v>
      </c>
      <c r="B14" s="26">
        <v>1909</v>
      </c>
      <c r="C14" s="26">
        <v>1101</v>
      </c>
      <c r="D14" s="26">
        <v>808</v>
      </c>
      <c r="E14" s="24">
        <f>SUM(F14:G14)</f>
        <v>2634</v>
      </c>
      <c r="F14" s="25">
        <v>1774</v>
      </c>
      <c r="G14" s="24">
        <v>860</v>
      </c>
      <c r="H14" s="26">
        <v>984.6358</v>
      </c>
      <c r="I14" s="26">
        <v>714.38175</v>
      </c>
      <c r="J14" s="26">
        <v>270.25405</v>
      </c>
      <c r="K14" s="24">
        <f t="shared" si="0"/>
        <v>1505.7785199999998</v>
      </c>
      <c r="L14" s="25">
        <v>1184.14852</v>
      </c>
      <c r="M14" s="25">
        <v>321.63</v>
      </c>
      <c r="N14" s="12"/>
      <c r="O14" s="13"/>
      <c r="P14" s="15"/>
      <c r="Q14" s="15"/>
      <c r="R14" s="13"/>
      <c r="S14" s="15"/>
      <c r="T14" s="15"/>
      <c r="U14" s="12"/>
      <c r="V14" s="13"/>
      <c r="W14" s="15"/>
      <c r="X14" s="15"/>
      <c r="Y14" s="13"/>
      <c r="Z14" s="15"/>
    </row>
    <row r="15" spans="1:26" s="9" customFormat="1" ht="10.5" customHeight="1">
      <c r="A15" s="18" t="s">
        <v>13</v>
      </c>
      <c r="B15" s="26">
        <v>13487</v>
      </c>
      <c r="C15" s="26">
        <v>4764</v>
      </c>
      <c r="D15" s="26">
        <v>8723</v>
      </c>
      <c r="E15" s="27">
        <v>13809</v>
      </c>
      <c r="F15" s="27">
        <v>4748</v>
      </c>
      <c r="G15" s="27">
        <v>9061</v>
      </c>
      <c r="H15" s="26">
        <v>5855.5146</v>
      </c>
      <c r="I15" s="26">
        <v>2911.2144</v>
      </c>
      <c r="J15" s="26">
        <v>2944.3002</v>
      </c>
      <c r="K15" s="24">
        <f t="shared" si="0"/>
        <v>6522.89387</v>
      </c>
      <c r="L15" s="27">
        <v>3146.91175</v>
      </c>
      <c r="M15" s="27">
        <v>3375.98212</v>
      </c>
      <c r="N15" s="22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</row>
    <row r="16" spans="1:26" s="9" customFormat="1" ht="10.5" customHeight="1">
      <c r="A16" s="18" t="s">
        <v>14</v>
      </c>
      <c r="B16" s="26">
        <v>48393</v>
      </c>
      <c r="C16" s="26">
        <v>28207</v>
      </c>
      <c r="D16" s="26">
        <v>20186</v>
      </c>
      <c r="E16" s="24">
        <f>E17+E18+E19</f>
        <v>42287</v>
      </c>
      <c r="F16" s="24">
        <f>F17+F18+F19</f>
        <v>25970</v>
      </c>
      <c r="G16" s="24">
        <f>G17+G18+G19</f>
        <v>16317</v>
      </c>
      <c r="H16" s="26">
        <v>21924.05705</v>
      </c>
      <c r="I16" s="26">
        <v>15174.37725</v>
      </c>
      <c r="J16" s="26">
        <v>6749.6798</v>
      </c>
      <c r="K16" s="24">
        <f t="shared" si="0"/>
        <v>20849.75379</v>
      </c>
      <c r="L16" s="24">
        <v>14814.709889999998</v>
      </c>
      <c r="M16" s="24">
        <v>6035.043900000001</v>
      </c>
      <c r="N16" s="14"/>
      <c r="O16" s="13"/>
      <c r="P16" s="15"/>
      <c r="Q16" s="15"/>
      <c r="R16" s="13"/>
      <c r="S16" s="13"/>
      <c r="T16" s="15"/>
      <c r="U16" s="14"/>
      <c r="V16" s="13"/>
      <c r="W16" s="15"/>
      <c r="X16" s="15"/>
      <c r="Y16" s="13"/>
      <c r="Z16" s="13"/>
    </row>
    <row r="17" spans="1:26" s="9" customFormat="1" ht="10.5" customHeight="1">
      <c r="A17" s="19" t="s">
        <v>15</v>
      </c>
      <c r="B17" s="26">
        <v>47947</v>
      </c>
      <c r="C17" s="26">
        <v>28051</v>
      </c>
      <c r="D17" s="26">
        <v>19896</v>
      </c>
      <c r="E17" s="24">
        <f>F17+G17</f>
        <v>41791</v>
      </c>
      <c r="F17" s="24">
        <v>25767</v>
      </c>
      <c r="G17" s="24">
        <v>16024</v>
      </c>
      <c r="H17" s="26">
        <v>21790.01675</v>
      </c>
      <c r="I17" s="26">
        <v>15109.79715</v>
      </c>
      <c r="J17" s="26">
        <v>6680.219599999999</v>
      </c>
      <c r="K17" s="24">
        <f t="shared" si="0"/>
        <v>20692.1345</v>
      </c>
      <c r="L17" s="24">
        <v>14732.2256</v>
      </c>
      <c r="M17" s="24">
        <v>5959.9089</v>
      </c>
      <c r="N17" s="14"/>
      <c r="O17" s="13"/>
      <c r="P17" s="15"/>
      <c r="Q17" s="15"/>
      <c r="R17" s="13"/>
      <c r="S17" s="13"/>
      <c r="T17" s="15"/>
      <c r="U17" s="14"/>
      <c r="V17" s="13"/>
      <c r="W17" s="15"/>
      <c r="X17" s="15"/>
      <c r="Y17" s="13"/>
      <c r="Z17" s="13"/>
    </row>
    <row r="18" spans="1:26" s="9" customFormat="1" ht="10.5" customHeight="1">
      <c r="A18" s="19" t="s">
        <v>16</v>
      </c>
      <c r="B18" s="26">
        <v>226</v>
      </c>
      <c r="C18" s="26">
        <v>109</v>
      </c>
      <c r="D18" s="26">
        <v>117</v>
      </c>
      <c r="E18" s="24">
        <f>F18+G18</f>
        <v>213</v>
      </c>
      <c r="F18" s="24">
        <v>101</v>
      </c>
      <c r="G18" s="24">
        <v>112</v>
      </c>
      <c r="H18" s="26">
        <v>90.9077</v>
      </c>
      <c r="I18" s="26">
        <v>51.0577</v>
      </c>
      <c r="J18" s="26">
        <v>39.85</v>
      </c>
      <c r="K18" s="24">
        <f t="shared" si="0"/>
        <v>90.84731</v>
      </c>
      <c r="L18" s="24">
        <v>49.09731</v>
      </c>
      <c r="M18" s="24">
        <v>41.75</v>
      </c>
      <c r="N18" s="14"/>
      <c r="O18" s="13"/>
      <c r="P18" s="15"/>
      <c r="Q18" s="15"/>
      <c r="R18" s="13"/>
      <c r="S18" s="13"/>
      <c r="T18" s="15"/>
      <c r="U18" s="14"/>
      <c r="V18" s="13"/>
      <c r="W18" s="15"/>
      <c r="X18" s="15"/>
      <c r="Y18" s="13"/>
      <c r="Z18" s="13"/>
    </row>
    <row r="19" spans="1:26" s="9" customFormat="1" ht="10.5" customHeight="1">
      <c r="A19" s="19" t="s">
        <v>17</v>
      </c>
      <c r="B19" s="26">
        <v>220</v>
      </c>
      <c r="C19" s="26">
        <v>47</v>
      </c>
      <c r="D19" s="26">
        <v>173</v>
      </c>
      <c r="E19" s="24">
        <f>F19+G19</f>
        <v>283</v>
      </c>
      <c r="F19" s="24">
        <v>102</v>
      </c>
      <c r="G19" s="24">
        <v>181</v>
      </c>
      <c r="H19" s="26">
        <v>43.1326</v>
      </c>
      <c r="I19" s="26">
        <v>13.5224</v>
      </c>
      <c r="J19" s="26">
        <v>29.6102</v>
      </c>
      <c r="K19" s="24">
        <f t="shared" si="0"/>
        <v>66.77198</v>
      </c>
      <c r="L19" s="24">
        <v>33.38698</v>
      </c>
      <c r="M19" s="24">
        <v>33.385</v>
      </c>
      <c r="N19" s="12"/>
      <c r="O19" s="13"/>
      <c r="P19" s="15"/>
      <c r="Q19" s="15"/>
      <c r="R19" s="13"/>
      <c r="S19" s="15"/>
      <c r="T19" s="15"/>
      <c r="U19" s="12"/>
      <c r="V19" s="13"/>
      <c r="W19" s="15"/>
      <c r="X19" s="15"/>
      <c r="Y19" s="13"/>
      <c r="Z19" s="15"/>
    </row>
    <row r="20" spans="1:26" s="9" customFormat="1" ht="10.5" customHeight="1">
      <c r="A20" s="18" t="s">
        <v>18</v>
      </c>
      <c r="B20" s="26">
        <v>34806</v>
      </c>
      <c r="C20" s="26">
        <v>2267</v>
      </c>
      <c r="D20" s="26">
        <v>32539</v>
      </c>
      <c r="E20" s="26">
        <v>32951</v>
      </c>
      <c r="F20" s="26">
        <v>2636</v>
      </c>
      <c r="G20" s="26">
        <v>30315</v>
      </c>
      <c r="H20" s="26">
        <v>12074.53565</v>
      </c>
      <c r="I20" s="26">
        <v>1080.5356499999998</v>
      </c>
      <c r="J20" s="26">
        <v>10994</v>
      </c>
      <c r="K20" s="26">
        <v>12674.92283</v>
      </c>
      <c r="L20" s="26">
        <v>1376.32283</v>
      </c>
      <c r="M20" s="26">
        <v>11298.6</v>
      </c>
      <c r="N20" s="10"/>
      <c r="O20" s="11"/>
      <c r="P20" s="11"/>
      <c r="Q20" s="11"/>
      <c r="R20" s="11"/>
      <c r="S20" s="11"/>
      <c r="T20" s="11"/>
      <c r="U20" s="10"/>
      <c r="V20" s="11"/>
      <c r="W20" s="11"/>
      <c r="X20" s="11"/>
      <c r="Y20" s="11"/>
      <c r="Z20" s="11"/>
    </row>
    <row r="21" spans="1:26" s="9" customFormat="1" ht="10.5" customHeight="1">
      <c r="A21" s="17" t="s">
        <v>19</v>
      </c>
      <c r="B21" s="25">
        <v>2274</v>
      </c>
      <c r="C21" s="25">
        <v>2192</v>
      </c>
      <c r="D21" s="25">
        <v>82</v>
      </c>
      <c r="E21" s="24">
        <f>E24+E22+E23</f>
        <v>3881</v>
      </c>
      <c r="F21" s="24">
        <f>SUM(F24:F24)</f>
        <v>3287</v>
      </c>
      <c r="G21" s="24">
        <f>SUM(G24:G24)</f>
        <v>526</v>
      </c>
      <c r="H21" s="25">
        <v>1230.97605</v>
      </c>
      <c r="I21" s="25">
        <v>1204.45135</v>
      </c>
      <c r="J21" s="28">
        <v>26.524700000000003</v>
      </c>
      <c r="K21" s="24">
        <f>L21+M21</f>
        <v>2044.9887800000001</v>
      </c>
      <c r="L21" s="24">
        <f>SUM(L24:L24)</f>
        <v>1847.69378</v>
      </c>
      <c r="M21" s="24">
        <f>SUM(M24:M24)</f>
        <v>197.295</v>
      </c>
      <c r="N21" s="12"/>
      <c r="O21" s="13"/>
      <c r="P21" s="15"/>
      <c r="Q21" s="15"/>
      <c r="R21" s="13"/>
      <c r="S21" s="15"/>
      <c r="T21" s="15"/>
      <c r="U21" s="12"/>
      <c r="V21" s="13"/>
      <c r="W21" s="15"/>
      <c r="X21" s="15"/>
      <c r="Y21" s="13"/>
      <c r="Z21" s="15"/>
    </row>
    <row r="22" spans="1:26" s="9" customFormat="1" ht="10.5" customHeight="1">
      <c r="A22" s="18" t="s">
        <v>27</v>
      </c>
      <c r="B22" s="25">
        <v>17</v>
      </c>
      <c r="C22" s="26">
        <v>17</v>
      </c>
      <c r="D22" s="26">
        <v>0</v>
      </c>
      <c r="E22" s="24">
        <f>F22+G22</f>
        <v>58</v>
      </c>
      <c r="F22" s="29">
        <v>49</v>
      </c>
      <c r="G22" s="29">
        <v>9</v>
      </c>
      <c r="H22" s="25">
        <v>9.87355</v>
      </c>
      <c r="I22" s="26">
        <v>9.87355</v>
      </c>
      <c r="J22" s="28">
        <v>0</v>
      </c>
      <c r="K22" s="24">
        <f>L22+M22</f>
        <v>44.55245</v>
      </c>
      <c r="L22" s="24">
        <v>41.13245</v>
      </c>
      <c r="M22" s="27">
        <v>3.42</v>
      </c>
      <c r="N22" s="12"/>
      <c r="O22" s="13"/>
      <c r="P22" s="15"/>
      <c r="Q22" s="15"/>
      <c r="R22" s="13"/>
      <c r="S22" s="15"/>
      <c r="T22" s="15"/>
      <c r="U22" s="12"/>
      <c r="V22" s="13"/>
      <c r="W22" s="15"/>
      <c r="X22" s="15"/>
      <c r="Y22" s="13"/>
      <c r="Z22" s="15"/>
    </row>
    <row r="23" spans="1:26" s="9" customFormat="1" ht="10.5" customHeight="1">
      <c r="A23" s="18" t="s">
        <v>13</v>
      </c>
      <c r="B23" s="25">
        <v>2220</v>
      </c>
      <c r="C23" s="26">
        <v>2139</v>
      </c>
      <c r="D23" s="26">
        <v>81</v>
      </c>
      <c r="E23" s="24">
        <f>F23+G23</f>
        <v>10</v>
      </c>
      <c r="F23" s="29">
        <v>10</v>
      </c>
      <c r="G23" s="29">
        <v>0</v>
      </c>
      <c r="H23" s="25">
        <v>1190.5648</v>
      </c>
      <c r="I23" s="26">
        <v>1164.3901</v>
      </c>
      <c r="J23" s="28">
        <v>26.1747</v>
      </c>
      <c r="K23" s="24">
        <f>L23+M23</f>
        <v>9.38946</v>
      </c>
      <c r="L23" s="24">
        <v>9.38946</v>
      </c>
      <c r="M23" s="27">
        <v>0</v>
      </c>
      <c r="N23" s="10"/>
      <c r="O23" s="11"/>
      <c r="P23" s="11"/>
      <c r="Q23" s="11"/>
      <c r="R23" s="11"/>
      <c r="S23" s="11"/>
      <c r="T23" s="11"/>
      <c r="U23" s="10"/>
      <c r="V23" s="11"/>
      <c r="W23" s="11"/>
      <c r="X23" s="11"/>
      <c r="Y23" s="11"/>
      <c r="Z23" s="11"/>
    </row>
    <row r="24" spans="1:26" s="9" customFormat="1" ht="10.5" customHeight="1">
      <c r="A24" s="18" t="s">
        <v>14</v>
      </c>
      <c r="B24" s="25">
        <v>37</v>
      </c>
      <c r="C24" s="26">
        <v>36</v>
      </c>
      <c r="D24" s="26">
        <v>1</v>
      </c>
      <c r="E24" s="24">
        <f>F24+G24</f>
        <v>3813</v>
      </c>
      <c r="F24" s="29">
        <v>3287</v>
      </c>
      <c r="G24" s="29">
        <v>526</v>
      </c>
      <c r="H24" s="25">
        <v>30.5377</v>
      </c>
      <c r="I24" s="26">
        <v>30.1877</v>
      </c>
      <c r="J24" s="28">
        <v>0.35</v>
      </c>
      <c r="K24" s="24">
        <f>L24+M24</f>
        <v>2044.9887800000001</v>
      </c>
      <c r="L24" s="24">
        <v>1847.69378</v>
      </c>
      <c r="M24" s="27">
        <v>197.295</v>
      </c>
      <c r="N24" s="12"/>
      <c r="O24" s="13"/>
      <c r="P24" s="15"/>
      <c r="Q24" s="15"/>
      <c r="R24" s="13"/>
      <c r="S24" s="15"/>
      <c r="T24" s="15"/>
      <c r="U24" s="12"/>
      <c r="V24" s="13"/>
      <c r="W24" s="15"/>
      <c r="X24" s="15"/>
      <c r="Y24" s="13"/>
      <c r="Z24" s="15"/>
    </row>
    <row r="25" spans="1:26" s="9" customFormat="1" ht="10.5" customHeight="1">
      <c r="A25" s="17" t="s">
        <v>20</v>
      </c>
      <c r="B25" s="25">
        <v>12686</v>
      </c>
      <c r="C25" s="25" t="s">
        <v>28</v>
      </c>
      <c r="D25" s="25" t="s">
        <v>28</v>
      </c>
      <c r="E25" s="25">
        <v>13944</v>
      </c>
      <c r="F25" s="25" t="s">
        <v>28</v>
      </c>
      <c r="G25" s="25" t="s">
        <v>28</v>
      </c>
      <c r="H25" s="26">
        <v>4276.4211000000005</v>
      </c>
      <c r="I25" s="25" t="s">
        <v>28</v>
      </c>
      <c r="J25" s="25" t="s">
        <v>28</v>
      </c>
      <c r="K25" s="25">
        <v>5204.15525</v>
      </c>
      <c r="L25" s="25" t="s">
        <v>28</v>
      </c>
      <c r="M25" s="25" t="s">
        <v>28</v>
      </c>
      <c r="N25" s="12"/>
      <c r="O25" s="13"/>
      <c r="P25" s="15"/>
      <c r="Q25" s="15"/>
      <c r="R25" s="13"/>
      <c r="S25" s="15"/>
      <c r="T25" s="15"/>
      <c r="U25" s="12"/>
      <c r="V25" s="13"/>
      <c r="W25" s="15"/>
      <c r="X25" s="15"/>
      <c r="Y25" s="13"/>
      <c r="Z25" s="15"/>
    </row>
    <row r="26" spans="1:13" s="9" customFormat="1" ht="10.5" customHeight="1">
      <c r="A26" s="20" t="s">
        <v>21</v>
      </c>
      <c r="B26" s="30">
        <v>12686</v>
      </c>
      <c r="C26" s="31" t="s">
        <v>28</v>
      </c>
      <c r="D26" s="31" t="s">
        <v>28</v>
      </c>
      <c r="E26" s="30">
        <v>13944</v>
      </c>
      <c r="F26" s="31" t="s">
        <v>28</v>
      </c>
      <c r="G26" s="31" t="s">
        <v>28</v>
      </c>
      <c r="H26" s="31">
        <v>4276.4211000000005</v>
      </c>
      <c r="I26" s="31" t="s">
        <v>28</v>
      </c>
      <c r="J26" s="31" t="s">
        <v>28</v>
      </c>
      <c r="K26" s="30">
        <v>5204.15525</v>
      </c>
      <c r="L26" s="31" t="s">
        <v>28</v>
      </c>
      <c r="M26" s="31" t="s">
        <v>28</v>
      </c>
    </row>
    <row r="27" ht="10.5" customHeight="1">
      <c r="A27" s="1" t="s">
        <v>31</v>
      </c>
    </row>
    <row r="28" ht="10.5" customHeight="1">
      <c r="A28" s="1" t="s">
        <v>23</v>
      </c>
    </row>
    <row r="29" ht="10.5" customHeight="1">
      <c r="A29" s="1" t="s">
        <v>26</v>
      </c>
    </row>
    <row r="30" ht="10.5" customHeight="1">
      <c r="A30" s="1" t="s">
        <v>25</v>
      </c>
    </row>
    <row r="32" spans="2:10" ht="9">
      <c r="B32" s="21"/>
      <c r="C32" s="21"/>
      <c r="D32" s="21"/>
      <c r="E32" s="21"/>
      <c r="F32" s="21"/>
      <c r="G32" s="21"/>
      <c r="H32" s="21"/>
      <c r="I32" s="21"/>
      <c r="J32" s="21"/>
    </row>
  </sheetData>
  <mergeCells count="11">
    <mergeCell ref="K7:M7"/>
    <mergeCell ref="A1:M1"/>
    <mergeCell ref="A2:M2"/>
    <mergeCell ref="A3:M3"/>
    <mergeCell ref="A5:A8"/>
    <mergeCell ref="B5:M5"/>
    <mergeCell ref="B6:G6"/>
    <mergeCell ref="H6:M6"/>
    <mergeCell ref="B7:D7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2008-11-06T17:57:51Z</cp:lastPrinted>
  <dcterms:created xsi:type="dcterms:W3CDTF">2004-01-12T16:38:22Z</dcterms:created>
  <dcterms:modified xsi:type="dcterms:W3CDTF">2006-12-06T18:13:09Z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