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148" activeTab="0"/>
  </bookViews>
  <sheets>
    <sheet name="21.1" sheetId="1" r:id="rId1"/>
  </sheets>
  <definedNames>
    <definedName name="_xlnm.Print_Titles" localSheetId="0">'21.1'!$5:$6</definedName>
  </definedNames>
  <calcPr fullCalcOnLoad="1"/>
</workbook>
</file>

<file path=xl/sharedStrings.xml><?xml version="1.0" encoding="utf-8"?>
<sst xmlns="http://schemas.openxmlformats.org/spreadsheetml/2006/main" count="351" uniqueCount="232">
  <si>
    <t>Municípios</t>
  </si>
  <si>
    <t>Cota (m)</t>
  </si>
  <si>
    <t>Total</t>
  </si>
  <si>
    <t>Alto Jaguaribe</t>
  </si>
  <si>
    <t>Benguê</t>
  </si>
  <si>
    <t>Aiuaba</t>
  </si>
  <si>
    <t>Canoas</t>
  </si>
  <si>
    <t>Assaré</t>
  </si>
  <si>
    <t>Do Coronel</t>
  </si>
  <si>
    <t>Antonina do Norte</t>
  </si>
  <si>
    <t>Parambu</t>
  </si>
  <si>
    <t>Favelas</t>
  </si>
  <si>
    <t>Tauá</t>
  </si>
  <si>
    <t>Forquilha II</t>
  </si>
  <si>
    <t>Muquém</t>
  </si>
  <si>
    <t>Carius</t>
  </si>
  <si>
    <t>Orós</t>
  </si>
  <si>
    <t>Poço da Pedra</t>
  </si>
  <si>
    <t>Campos Sales</t>
  </si>
  <si>
    <t>Quincoé</t>
  </si>
  <si>
    <t>Acopiara</t>
  </si>
  <si>
    <t>Rivaldo de Carvalho</t>
  </si>
  <si>
    <t>Catarina</t>
  </si>
  <si>
    <t>Trici</t>
  </si>
  <si>
    <t>Trussu</t>
  </si>
  <si>
    <t>Iguatu</t>
  </si>
  <si>
    <t>Valério</t>
  </si>
  <si>
    <t>Altaneira</t>
  </si>
  <si>
    <t>Várzea do Boi</t>
  </si>
  <si>
    <t>Salgado</t>
  </si>
  <si>
    <t>Atalho</t>
  </si>
  <si>
    <t xml:space="preserve">Brejo Santo </t>
  </si>
  <si>
    <t>Cachoeira</t>
  </si>
  <si>
    <t>Aurora</t>
  </si>
  <si>
    <t>Estrema</t>
  </si>
  <si>
    <t>Lavras da Mangabeira</t>
  </si>
  <si>
    <t>Gomes</t>
  </si>
  <si>
    <t>Mauriti</t>
  </si>
  <si>
    <t>Lima Campos</t>
  </si>
  <si>
    <t>Icó</t>
  </si>
  <si>
    <t>Manoel Balbino</t>
  </si>
  <si>
    <t>Juazeiro do Norte</t>
  </si>
  <si>
    <t>Olho d'Água</t>
  </si>
  <si>
    <t>Várzea Alegre</t>
  </si>
  <si>
    <t>Prazeres</t>
  </si>
  <si>
    <t>Barro</t>
  </si>
  <si>
    <t>Quixabinha</t>
  </si>
  <si>
    <t>Rosário</t>
  </si>
  <si>
    <t>Tatajuba</t>
  </si>
  <si>
    <t>Thomás Osterne</t>
  </si>
  <si>
    <t>Crato</t>
  </si>
  <si>
    <t>Ubaldinho</t>
  </si>
  <si>
    <t>Cedro</t>
  </si>
  <si>
    <t>Banabuiú</t>
  </si>
  <si>
    <t>Capitão Mor</t>
  </si>
  <si>
    <t>Pedra Branca</t>
  </si>
  <si>
    <t>Quixadá</t>
  </si>
  <si>
    <t>Cipoada</t>
  </si>
  <si>
    <t>Morada Nova</t>
  </si>
  <si>
    <t>Fogareiro</t>
  </si>
  <si>
    <t>Quixeramobim</t>
  </si>
  <si>
    <t>Jatobá</t>
  </si>
  <si>
    <t>Milhã</t>
  </si>
  <si>
    <t>Monsenhor Tabosa</t>
  </si>
  <si>
    <t>Patu</t>
  </si>
  <si>
    <t>Senador Pompeu</t>
  </si>
  <si>
    <t>Pedras Brancas</t>
  </si>
  <si>
    <t>Pirabibu</t>
  </si>
  <si>
    <t>Poço do Barro</t>
  </si>
  <si>
    <t>São José I</t>
  </si>
  <si>
    <t>Boa Viagem</t>
  </si>
  <si>
    <t>São José II</t>
  </si>
  <si>
    <t>Piquet Carneiro</t>
  </si>
  <si>
    <t>Serafim Dias</t>
  </si>
  <si>
    <t>Mombaça</t>
  </si>
  <si>
    <t>Trapiá II</t>
  </si>
  <si>
    <t>Vieirão</t>
  </si>
  <si>
    <t>Médio Jaguaribe</t>
  </si>
  <si>
    <t>Adauto Bezerra</t>
  </si>
  <si>
    <t>Pereiro</t>
  </si>
  <si>
    <t>Canafístula</t>
  </si>
  <si>
    <t>Iracema</t>
  </si>
  <si>
    <t>Ema</t>
  </si>
  <si>
    <t>Jenipapeiro</t>
  </si>
  <si>
    <t>Dep. Irapuan Pinheiro</t>
  </si>
  <si>
    <t>Joaquim Távora</t>
  </si>
  <si>
    <t>Jaguaribe</t>
  </si>
  <si>
    <t>Madeiro</t>
  </si>
  <si>
    <t>Nova Floresta</t>
  </si>
  <si>
    <t>Potiretama</t>
  </si>
  <si>
    <t>Riacho do Sangue</t>
  </si>
  <si>
    <t>Solonópole</t>
  </si>
  <si>
    <t>Baixo Jaguaribe</t>
  </si>
  <si>
    <t>S. Antonio de Russas</t>
  </si>
  <si>
    <t>Russas</t>
  </si>
  <si>
    <t>Acaraú</t>
  </si>
  <si>
    <t>Acaraú Mirim</t>
  </si>
  <si>
    <t>Massapê</t>
  </si>
  <si>
    <t>Araras</t>
  </si>
  <si>
    <t>Varjota</t>
  </si>
  <si>
    <t>Arrebita</t>
  </si>
  <si>
    <t>Forquilha</t>
  </si>
  <si>
    <t>Ayres de Souza</t>
  </si>
  <si>
    <t>Sobral</t>
  </si>
  <si>
    <t>Bonito</t>
  </si>
  <si>
    <t>Ipú</t>
  </si>
  <si>
    <t>Carão</t>
  </si>
  <si>
    <t>Tamboril</t>
  </si>
  <si>
    <t>Edson Queiroz</t>
  </si>
  <si>
    <t>Santa Quitéria</t>
  </si>
  <si>
    <t>Farias de Sousa</t>
  </si>
  <si>
    <t>Nova Russas</t>
  </si>
  <si>
    <t>São Vicente</t>
  </si>
  <si>
    <t>Santana do Acaraú</t>
  </si>
  <si>
    <t>Coreaú</t>
  </si>
  <si>
    <t>Angicos</t>
  </si>
  <si>
    <t>Diamante</t>
  </si>
  <si>
    <t>Gangorra</t>
  </si>
  <si>
    <t>Granja</t>
  </si>
  <si>
    <t>Itaúna</t>
  </si>
  <si>
    <t>Chaval</t>
  </si>
  <si>
    <t>Martinópole</t>
  </si>
  <si>
    <t>Premuoca</t>
  </si>
  <si>
    <t>Uruoca</t>
  </si>
  <si>
    <t>Trapiá III</t>
  </si>
  <si>
    <t>Tucunduba</t>
  </si>
  <si>
    <t>Senador Sá</t>
  </si>
  <si>
    <t>Várzea da Volta</t>
  </si>
  <si>
    <t>Moraújo</t>
  </si>
  <si>
    <t>Curu</t>
  </si>
  <si>
    <t>Caracas</t>
  </si>
  <si>
    <t>Canindé</t>
  </si>
  <si>
    <t>Caxitoré</t>
  </si>
  <si>
    <t>Pentecoste</t>
  </si>
  <si>
    <t>Desterro</t>
  </si>
  <si>
    <t>Caridade</t>
  </si>
  <si>
    <t>Frios</t>
  </si>
  <si>
    <t>Umirim</t>
  </si>
  <si>
    <t>General Sampaio</t>
  </si>
  <si>
    <t>Jerimum</t>
  </si>
  <si>
    <t>Irauçuba</t>
  </si>
  <si>
    <t>Salão</t>
  </si>
  <si>
    <t>São Domingos</t>
  </si>
  <si>
    <t>São Mateus</t>
  </si>
  <si>
    <t>Souza</t>
  </si>
  <si>
    <t>Tejuçuoca</t>
  </si>
  <si>
    <t>Trapiá I</t>
  </si>
  <si>
    <t>Parnaíba</t>
  </si>
  <si>
    <t>Barra Velha</t>
  </si>
  <si>
    <t>Independência</t>
  </si>
  <si>
    <t>Carnaubal</t>
  </si>
  <si>
    <t>Crateús</t>
  </si>
  <si>
    <t>Colinas</t>
  </si>
  <si>
    <t>Quiterianópolis</t>
  </si>
  <si>
    <t>Cupim</t>
  </si>
  <si>
    <t>Flor do Campo</t>
  </si>
  <si>
    <t>Novo Oriente</t>
  </si>
  <si>
    <t>Jaburu I</t>
  </si>
  <si>
    <t>Ubajara</t>
  </si>
  <si>
    <t>Jaburu II</t>
  </si>
  <si>
    <t>Realejo</t>
  </si>
  <si>
    <t>Sucesso</t>
  </si>
  <si>
    <t>Metropolitana</t>
  </si>
  <si>
    <t>Acarape do Meio</t>
  </si>
  <si>
    <t>Redenção</t>
  </si>
  <si>
    <t>Amanary</t>
  </si>
  <si>
    <t>Maranguape</t>
  </si>
  <si>
    <t>Castro</t>
  </si>
  <si>
    <t>Itapiúna</t>
  </si>
  <si>
    <t>Catucinzenta</t>
  </si>
  <si>
    <t>Aquiraz</t>
  </si>
  <si>
    <t>Cauhipe</t>
  </si>
  <si>
    <t>Caucaia</t>
  </si>
  <si>
    <t>Gavião</t>
  </si>
  <si>
    <t>Pacatuba</t>
  </si>
  <si>
    <t>Pacajus</t>
  </si>
  <si>
    <t>Pacoti</t>
  </si>
  <si>
    <t>Horizonte</t>
  </si>
  <si>
    <t>Penedo</t>
  </si>
  <si>
    <t>Pompeu Sobrinho</t>
  </si>
  <si>
    <t>Choró</t>
  </si>
  <si>
    <t>Riachão</t>
  </si>
  <si>
    <t>Itaitinga</t>
  </si>
  <si>
    <t>Sitios Novos</t>
  </si>
  <si>
    <t>Litoral</t>
  </si>
  <si>
    <t>Mundaú</t>
  </si>
  <si>
    <t>Uruburetama</t>
  </si>
  <si>
    <t>Patos</t>
  </si>
  <si>
    <t>Poço Verde</t>
  </si>
  <si>
    <t>Itapipoca</t>
  </si>
  <si>
    <t>Quandú</t>
  </si>
  <si>
    <t>S. Antonio de Aracatiaçu</t>
  </si>
  <si>
    <t>S. Maria de Aracatiaçu</t>
  </si>
  <si>
    <t>S. Pedro Timbaúba</t>
  </si>
  <si>
    <t>Miraíma</t>
  </si>
  <si>
    <t>Pau Preto</t>
  </si>
  <si>
    <t>Potengi</t>
  </si>
  <si>
    <t>Castanhão</t>
  </si>
  <si>
    <t>Alto Santo</t>
  </si>
  <si>
    <t>Santo Antônio</t>
  </si>
  <si>
    <t>Carmina</t>
  </si>
  <si>
    <t>Catunda</t>
  </si>
  <si>
    <t>Aracoiaba</t>
  </si>
  <si>
    <t>Malcozinhado</t>
  </si>
  <si>
    <t>Cascavel</t>
  </si>
  <si>
    <t>Sangria</t>
  </si>
  <si>
    <t>INFRA-ESTRUTURA</t>
  </si>
  <si>
    <t>RECURSOS HÍDRICOS</t>
  </si>
  <si>
    <t>Volume (mil m³)</t>
  </si>
  <si>
    <t>Capacidade                                                                                                                                            (mil m³)</t>
  </si>
  <si>
    <t>-</t>
  </si>
  <si>
    <t>Estação chuvosa passada</t>
  </si>
  <si>
    <t xml:space="preserve">Início                                                                                                                                                  do ano                                                                                                                                                   </t>
  </si>
  <si>
    <t xml:space="preserve">Atual                                                                                                                                                          </t>
  </si>
  <si>
    <t xml:space="preserve">Final da estação chuvosa passada                                                                                                                      </t>
  </si>
  <si>
    <t xml:space="preserve">Início                                                                                                                                                   do ano                                                                                                                                                </t>
  </si>
  <si>
    <t xml:space="preserve">Atual </t>
  </si>
  <si>
    <t>Fonte: Companhia de Gestão dos Recursos Hídricos do Ceará (COGERH).</t>
  </si>
  <si>
    <t>Bacias hidrográficas/ Açudes</t>
  </si>
  <si>
    <t>Arneiroz II</t>
  </si>
  <si>
    <t>Arneiroz</t>
  </si>
  <si>
    <t>Faé</t>
  </si>
  <si>
    <t>Quixelô</t>
  </si>
  <si>
    <t>Curral Velho</t>
  </si>
  <si>
    <t>Santa Maria</t>
  </si>
  <si>
    <t>Ererê</t>
  </si>
  <si>
    <t>Tigre</t>
  </si>
  <si>
    <t>Itapebussu</t>
  </si>
  <si>
    <t>Macacos</t>
  </si>
  <si>
    <t>Ibaretama</t>
  </si>
  <si>
    <t>ANUÁRIO ESTATÍSTICO DO CEARÁ - 2008</t>
  </si>
  <si>
    <t>Tabela 21.1  Capacidade, cota e volume dos principais açudes monitorados pelo Programa de Gerenciamento das Águas Territoriais - Ceará - Posição: Setembro/2008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</si>
</sst>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_(* #,##0_);_(* \-#,##0;_(* &quot;-&quot;??_);_(@_)"/>
    <numFmt numFmtId="172" formatCode="_(* #,##0_);_(* \(#,##0\);_(* &quot;&quot;??_);_(@_)"/>
    <numFmt numFmtId="173" formatCode="0.0%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?_);_(@_)"/>
  </numFmts>
  <fonts count="7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0"/>
      <name val="Arial"/>
      <family val="2"/>
    </font>
    <font>
      <sz val="8"/>
      <name val="Arial"/>
      <family val="0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3" fontId="1" fillId="0" borderId="0" xfId="18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  <protection/>
    </xf>
    <xf numFmtId="3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>
      <alignment vertical="center" wrapText="1"/>
    </xf>
    <xf numFmtId="3" fontId="1" fillId="0" borderId="2" xfId="18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 indent="1"/>
    </xf>
    <xf numFmtId="172" fontId="1" fillId="0" borderId="0" xfId="18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3" fontId="1" fillId="0" borderId="0" xfId="18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6" fillId="0" borderId="7" xfId="0" applyNumberFormat="1" applyFont="1" applyFill="1" applyBorder="1" applyAlignment="1">
      <alignment horizontal="justify" vertical="center" wrapText="1"/>
    </xf>
    <xf numFmtId="0" fontId="1" fillId="2" borderId="8" xfId="0" applyFont="1" applyFill="1" applyBorder="1" applyAlignment="1" applyProtection="1">
      <alignment horizontal="center" vertical="center"/>
      <protection/>
    </xf>
    <xf numFmtId="2" fontId="1" fillId="2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0</xdr:row>
      <xdr:rowOff>0</xdr:rowOff>
    </xdr:from>
    <xdr:to>
      <xdr:col>9</xdr:col>
      <xdr:colOff>533400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0</xdr:row>
      <xdr:rowOff>38100</xdr:rowOff>
    </xdr:from>
    <xdr:to>
      <xdr:col>9</xdr:col>
      <xdr:colOff>485775</xdr:colOff>
      <xdr:row>0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showGridLines="0" tabSelected="1" workbookViewId="0" topLeftCell="A1">
      <selection activeCell="K148" sqref="K148"/>
    </sheetView>
  </sheetViews>
  <sheetFormatPr defaultColWidth="9.140625" defaultRowHeight="12.75"/>
  <cols>
    <col min="1" max="1" width="17.8515625" style="1" customWidth="1"/>
    <col min="2" max="2" width="15.00390625" style="1" customWidth="1"/>
    <col min="3" max="3" width="8.28125" style="2" customWidth="1"/>
    <col min="4" max="4" width="8.00390625" style="8" customWidth="1"/>
    <col min="5" max="7" width="8.00390625" style="4" customWidth="1"/>
    <col min="8" max="9" width="8.00390625" style="3" customWidth="1"/>
    <col min="10" max="10" width="8.00390625" style="1" customWidth="1"/>
    <col min="11" max="16384" width="9.140625" style="1" customWidth="1"/>
  </cols>
  <sheetData>
    <row r="1" spans="1:10" ht="19.5" customHeight="1">
      <c r="A1" s="35" t="s">
        <v>230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" customHeight="1">
      <c r="A2" s="33" t="s">
        <v>206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5" customHeight="1">
      <c r="A3" s="34" t="s">
        <v>207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4.75" customHeight="1">
      <c r="A4" s="41" t="s">
        <v>231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5" customHeight="1">
      <c r="A5" s="39" t="s">
        <v>218</v>
      </c>
      <c r="B5" s="37" t="s">
        <v>0</v>
      </c>
      <c r="C5" s="37" t="s">
        <v>209</v>
      </c>
      <c r="D5" s="36" t="s">
        <v>1</v>
      </c>
      <c r="E5" s="36"/>
      <c r="F5" s="36"/>
      <c r="G5" s="36"/>
      <c r="H5" s="36" t="s">
        <v>208</v>
      </c>
      <c r="I5" s="36"/>
      <c r="J5" s="42"/>
    </row>
    <row r="6" spans="1:11" ht="45" customHeight="1">
      <c r="A6" s="40"/>
      <c r="B6" s="38"/>
      <c r="C6" s="38"/>
      <c r="D6" s="10" t="s">
        <v>205</v>
      </c>
      <c r="E6" s="11" t="s">
        <v>211</v>
      </c>
      <c r="F6" s="11" t="s">
        <v>212</v>
      </c>
      <c r="G6" s="11" t="s">
        <v>213</v>
      </c>
      <c r="H6" s="11" t="s">
        <v>214</v>
      </c>
      <c r="I6" s="12" t="s">
        <v>215</v>
      </c>
      <c r="J6" s="43" t="s">
        <v>216</v>
      </c>
      <c r="K6" s="29"/>
    </row>
    <row r="7" spans="1:10" ht="13.5" customHeight="1">
      <c r="A7" s="13" t="s">
        <v>2</v>
      </c>
      <c r="B7" s="27" t="s">
        <v>210</v>
      </c>
      <c r="C7" s="14">
        <f>SUM(C8,C27,C41,C60,C74,C76,C89,C99,C113,C123,C140)</f>
        <v>17819621.664</v>
      </c>
      <c r="D7" s="26" t="s">
        <v>210</v>
      </c>
      <c r="E7" s="26" t="s">
        <v>210</v>
      </c>
      <c r="F7" s="26" t="s">
        <v>210</v>
      </c>
      <c r="G7" s="26" t="s">
        <v>210</v>
      </c>
      <c r="H7" s="14">
        <f>SUM(H8,H27,H41,H60,H74,H76,H89,H99,H113,H123,H140)</f>
        <v>11139310.108</v>
      </c>
      <c r="I7" s="14">
        <f>SUM(I8,I27,I41,I60,I74,I76,I89,I99,I113,I123,I140)</f>
        <v>8291863.856999999</v>
      </c>
      <c r="J7" s="14">
        <f>SUM(J8,J27,J41,J60,J74,J76,J89,J99,J113,J123,J140)</f>
        <v>14327745.786</v>
      </c>
    </row>
    <row r="8" spans="1:10" ht="13.5" customHeight="1">
      <c r="A8" s="15" t="s">
        <v>3</v>
      </c>
      <c r="B8" s="5" t="s">
        <v>210</v>
      </c>
      <c r="C8" s="6">
        <f>SUM(C9:C26)</f>
        <v>2793610.455</v>
      </c>
      <c r="D8" s="6" t="s">
        <v>210</v>
      </c>
      <c r="E8" s="6" t="s">
        <v>210</v>
      </c>
      <c r="F8" s="6" t="s">
        <v>210</v>
      </c>
      <c r="G8" s="6" t="s">
        <v>210</v>
      </c>
      <c r="H8" s="6">
        <f>SUM(H9:H26)</f>
        <v>2025631.778</v>
      </c>
      <c r="I8" s="6">
        <f>SUM(I9:I26)</f>
        <v>1532694.8089999997</v>
      </c>
      <c r="J8" s="6">
        <f>SUM(J9:J26)</f>
        <v>2551434.858</v>
      </c>
    </row>
    <row r="9" spans="1:10" ht="13.5" customHeight="1">
      <c r="A9" s="17" t="s">
        <v>219</v>
      </c>
      <c r="B9" s="5" t="s">
        <v>220</v>
      </c>
      <c r="C9" s="6">
        <v>197060</v>
      </c>
      <c r="D9" s="6">
        <v>368</v>
      </c>
      <c r="E9" s="6">
        <v>361.05</v>
      </c>
      <c r="F9" s="6">
        <v>357.79</v>
      </c>
      <c r="G9" s="6">
        <v>367.13</v>
      </c>
      <c r="H9" s="9">
        <v>85301.92</v>
      </c>
      <c r="I9" s="9">
        <v>50806.052</v>
      </c>
      <c r="J9" s="16">
        <v>179442.192</v>
      </c>
    </row>
    <row r="10" spans="1:10" ht="13.5" customHeight="1">
      <c r="A10" s="17" t="s">
        <v>4</v>
      </c>
      <c r="B10" s="5" t="s">
        <v>5</v>
      </c>
      <c r="C10" s="6">
        <v>19560</v>
      </c>
      <c r="D10" s="24">
        <v>448.54</v>
      </c>
      <c r="E10" s="24">
        <v>446.62</v>
      </c>
      <c r="F10" s="24">
        <v>444.51</v>
      </c>
      <c r="G10" s="20">
        <v>447.88</v>
      </c>
      <c r="H10" s="9">
        <v>13633.586</v>
      </c>
      <c r="I10" s="9">
        <v>8500.42</v>
      </c>
      <c r="J10" s="16">
        <v>17444.416</v>
      </c>
    </row>
    <row r="11" spans="1:10" ht="13.5" customHeight="1">
      <c r="A11" s="17" t="s">
        <v>6</v>
      </c>
      <c r="B11" s="5" t="s">
        <v>7</v>
      </c>
      <c r="C11" s="6">
        <v>69250</v>
      </c>
      <c r="D11" s="24">
        <v>393</v>
      </c>
      <c r="E11" s="24">
        <v>393.15</v>
      </c>
      <c r="F11" s="24">
        <v>391.31</v>
      </c>
      <c r="G11" s="20">
        <v>392.33</v>
      </c>
      <c r="H11" s="9">
        <v>69250</v>
      </c>
      <c r="I11" s="9">
        <v>56591.88</v>
      </c>
      <c r="J11" s="16">
        <v>64231.6</v>
      </c>
    </row>
    <row r="12" spans="1:10" ht="13.5" customHeight="1">
      <c r="A12" s="17" t="s">
        <v>8</v>
      </c>
      <c r="B12" s="5" t="s">
        <v>9</v>
      </c>
      <c r="C12" s="6">
        <v>1770</v>
      </c>
      <c r="D12" s="24">
        <v>334</v>
      </c>
      <c r="E12" s="25">
        <v>330.96</v>
      </c>
      <c r="F12" s="25">
        <v>328.48</v>
      </c>
      <c r="G12" s="20">
        <v>330.9</v>
      </c>
      <c r="H12" s="9">
        <v>701.998</v>
      </c>
      <c r="I12" s="9">
        <v>297.601</v>
      </c>
      <c r="J12" s="16">
        <v>689.999</v>
      </c>
    </row>
    <row r="13" spans="1:10" ht="13.5" customHeight="1">
      <c r="A13" s="22" t="s">
        <v>221</v>
      </c>
      <c r="B13" s="23" t="s">
        <v>222</v>
      </c>
      <c r="C13" s="6">
        <v>24408.688</v>
      </c>
      <c r="D13" s="9">
        <v>241.17</v>
      </c>
      <c r="E13" s="25">
        <v>232.52</v>
      </c>
      <c r="F13" s="25">
        <v>230.77</v>
      </c>
      <c r="G13" s="25">
        <v>240.1</v>
      </c>
      <c r="H13" s="9">
        <v>1587.603</v>
      </c>
      <c r="I13" s="9">
        <v>485.103</v>
      </c>
      <c r="J13" s="6">
        <v>18573.032</v>
      </c>
    </row>
    <row r="14" spans="1:10" ht="13.5" customHeight="1">
      <c r="A14" s="17" t="s">
        <v>11</v>
      </c>
      <c r="B14" s="5" t="s">
        <v>12</v>
      </c>
      <c r="C14" s="6">
        <v>30100</v>
      </c>
      <c r="D14" s="24">
        <v>436</v>
      </c>
      <c r="E14" s="25">
        <v>433.78</v>
      </c>
      <c r="F14" s="25">
        <v>431.64</v>
      </c>
      <c r="G14" s="20">
        <v>435.39</v>
      </c>
      <c r="H14" s="9">
        <v>17837.494</v>
      </c>
      <c r="I14" s="9">
        <v>9159.036</v>
      </c>
      <c r="J14" s="16">
        <v>26653.582</v>
      </c>
    </row>
    <row r="15" spans="1:10" ht="13.5" customHeight="1">
      <c r="A15" s="17" t="s">
        <v>13</v>
      </c>
      <c r="B15" s="5" t="s">
        <v>12</v>
      </c>
      <c r="C15" s="6">
        <v>3400</v>
      </c>
      <c r="D15" s="24">
        <v>98</v>
      </c>
      <c r="E15" s="25">
        <v>91.89</v>
      </c>
      <c r="F15" s="25">
        <v>89.69</v>
      </c>
      <c r="G15" s="20">
        <v>97.33</v>
      </c>
      <c r="H15" s="9">
        <v>381.3</v>
      </c>
      <c r="I15" s="9">
        <v>27.001</v>
      </c>
      <c r="J15" s="16">
        <v>2857.202</v>
      </c>
    </row>
    <row r="16" spans="1:10" ht="13.5" customHeight="1">
      <c r="A16" s="17" t="s">
        <v>14</v>
      </c>
      <c r="B16" s="5" t="s">
        <v>15</v>
      </c>
      <c r="C16" s="6">
        <v>47643</v>
      </c>
      <c r="D16" s="24">
        <v>267</v>
      </c>
      <c r="E16" s="25">
        <v>264.08</v>
      </c>
      <c r="F16" s="25">
        <v>261.52</v>
      </c>
      <c r="G16" s="20">
        <v>266.43</v>
      </c>
      <c r="H16" s="9">
        <v>34499.672</v>
      </c>
      <c r="I16" s="9">
        <v>25037.554</v>
      </c>
      <c r="J16" s="16">
        <v>44901.576</v>
      </c>
    </row>
    <row r="17" spans="1:10" ht="13.5" customHeight="1">
      <c r="A17" s="17" t="s">
        <v>16</v>
      </c>
      <c r="B17" s="5" t="s">
        <v>16</v>
      </c>
      <c r="C17" s="6">
        <v>1940000</v>
      </c>
      <c r="D17" s="24">
        <v>199.5</v>
      </c>
      <c r="E17" s="25">
        <v>197.34</v>
      </c>
      <c r="F17" s="25">
        <v>195.12</v>
      </c>
      <c r="G17" s="20">
        <v>199.17</v>
      </c>
      <c r="H17" s="9">
        <v>1535756.416</v>
      </c>
      <c r="I17" s="9">
        <v>1200077.312</v>
      </c>
      <c r="J17" s="16">
        <v>1870448.768</v>
      </c>
    </row>
    <row r="18" spans="1:10" ht="13.5" customHeight="1">
      <c r="A18" s="17" t="s">
        <v>10</v>
      </c>
      <c r="B18" s="5" t="s">
        <v>10</v>
      </c>
      <c r="C18" s="6">
        <v>8530</v>
      </c>
      <c r="D18" s="24">
        <v>484.5</v>
      </c>
      <c r="E18" s="25">
        <v>483</v>
      </c>
      <c r="F18" s="25">
        <v>481.23</v>
      </c>
      <c r="G18" s="20">
        <v>483.97</v>
      </c>
      <c r="H18" s="9">
        <v>6345</v>
      </c>
      <c r="I18" s="9">
        <v>4109.162</v>
      </c>
      <c r="J18" s="16">
        <v>7688.452</v>
      </c>
    </row>
    <row r="19" spans="1:10" ht="13.5" customHeight="1">
      <c r="A19" s="17" t="s">
        <v>195</v>
      </c>
      <c r="B19" s="5" t="s">
        <v>196</v>
      </c>
      <c r="C19" s="6">
        <v>1808.767</v>
      </c>
      <c r="D19" s="24">
        <v>998.09</v>
      </c>
      <c r="E19" s="25">
        <v>997.51</v>
      </c>
      <c r="F19" s="25">
        <v>995.74</v>
      </c>
      <c r="G19" s="20">
        <v>997.63</v>
      </c>
      <c r="H19" s="9">
        <v>1628.538</v>
      </c>
      <c r="I19" s="9">
        <v>1148.086</v>
      </c>
      <c r="J19" s="16">
        <v>1663.802</v>
      </c>
    </row>
    <row r="20" spans="1:10" ht="13.5" customHeight="1">
      <c r="A20" s="17" t="s">
        <v>17</v>
      </c>
      <c r="B20" s="5" t="s">
        <v>18</v>
      </c>
      <c r="C20" s="6">
        <v>52000</v>
      </c>
      <c r="D20" s="24">
        <v>542</v>
      </c>
      <c r="E20" s="25">
        <v>537.35</v>
      </c>
      <c r="F20" s="25">
        <v>535.57</v>
      </c>
      <c r="G20" s="20">
        <v>538.62</v>
      </c>
      <c r="H20" s="9">
        <v>22074.986</v>
      </c>
      <c r="I20" s="9">
        <v>13769.654</v>
      </c>
      <c r="J20" s="16">
        <v>28000.898</v>
      </c>
    </row>
    <row r="21" spans="1:10" ht="13.5" customHeight="1">
      <c r="A21" s="17" t="s">
        <v>19</v>
      </c>
      <c r="B21" s="5" t="s">
        <v>20</v>
      </c>
      <c r="C21" s="6">
        <v>7130</v>
      </c>
      <c r="D21" s="24">
        <v>95</v>
      </c>
      <c r="E21" s="25">
        <v>89.76</v>
      </c>
      <c r="F21" s="25">
        <v>86.13</v>
      </c>
      <c r="G21" s="20">
        <v>94.33</v>
      </c>
      <c r="H21" s="9">
        <v>2328.801</v>
      </c>
      <c r="I21" s="9">
        <v>565.499</v>
      </c>
      <c r="J21" s="16">
        <v>6352.802</v>
      </c>
    </row>
    <row r="22" spans="1:10" ht="13.5" customHeight="1">
      <c r="A22" s="17" t="s">
        <v>21</v>
      </c>
      <c r="B22" s="5" t="s">
        <v>22</v>
      </c>
      <c r="C22" s="6">
        <v>19520</v>
      </c>
      <c r="D22" s="24">
        <v>997.5</v>
      </c>
      <c r="E22" s="25">
        <v>992.14</v>
      </c>
      <c r="F22" s="25">
        <v>989.42</v>
      </c>
      <c r="G22" s="20">
        <v>994.43</v>
      </c>
      <c r="H22" s="9">
        <v>5675.334</v>
      </c>
      <c r="I22" s="9">
        <v>2019.362</v>
      </c>
      <c r="J22" s="16">
        <v>11821.336</v>
      </c>
    </row>
    <row r="23" spans="1:10" ht="13.5" customHeight="1">
      <c r="A23" s="17" t="s">
        <v>23</v>
      </c>
      <c r="B23" s="5" t="s">
        <v>12</v>
      </c>
      <c r="C23" s="6">
        <v>16500</v>
      </c>
      <c r="D23" s="24">
        <v>433</v>
      </c>
      <c r="E23" s="25">
        <v>432.06</v>
      </c>
      <c r="F23" s="25">
        <v>429.22</v>
      </c>
      <c r="G23" s="20">
        <v>432.24</v>
      </c>
      <c r="H23" s="9">
        <v>12721.19</v>
      </c>
      <c r="I23" s="9">
        <v>5452.602</v>
      </c>
      <c r="J23" s="16">
        <v>13444.761</v>
      </c>
    </row>
    <row r="24" spans="1:10" ht="13.5" customHeight="1">
      <c r="A24" s="17" t="s">
        <v>24</v>
      </c>
      <c r="B24" s="5" t="s">
        <v>25</v>
      </c>
      <c r="C24" s="6">
        <v>301000</v>
      </c>
      <c r="D24" s="24">
        <v>254</v>
      </c>
      <c r="E24" s="25">
        <v>248.7</v>
      </c>
      <c r="F24" s="25">
        <v>246.38</v>
      </c>
      <c r="G24" s="20">
        <v>250.38</v>
      </c>
      <c r="H24" s="9">
        <v>175847.952</v>
      </c>
      <c r="I24" s="9">
        <v>133763.288</v>
      </c>
      <c r="J24" s="16">
        <v>209079.28</v>
      </c>
    </row>
    <row r="25" spans="1:10" ht="13.5" customHeight="1">
      <c r="A25" s="17" t="s">
        <v>26</v>
      </c>
      <c r="B25" s="5" t="s">
        <v>27</v>
      </c>
      <c r="C25" s="6">
        <v>2020</v>
      </c>
      <c r="D25" s="24">
        <v>54</v>
      </c>
      <c r="E25" s="25">
        <v>54.21</v>
      </c>
      <c r="F25" s="25">
        <v>52.08</v>
      </c>
      <c r="G25" s="20">
        <v>53.28</v>
      </c>
      <c r="H25" s="9">
        <v>2020</v>
      </c>
      <c r="I25" s="9">
        <v>1539.201</v>
      </c>
      <c r="J25" s="16">
        <v>1832.8</v>
      </c>
    </row>
    <row r="26" spans="1:10" ht="13.5" customHeight="1">
      <c r="A26" s="17" t="s">
        <v>28</v>
      </c>
      <c r="B26" s="5" t="s">
        <v>12</v>
      </c>
      <c r="C26" s="6">
        <v>51910</v>
      </c>
      <c r="D26" s="24">
        <v>109</v>
      </c>
      <c r="E26" s="25">
        <v>107.78</v>
      </c>
      <c r="F26" s="25">
        <v>105.64</v>
      </c>
      <c r="G26" s="20">
        <v>108.52</v>
      </c>
      <c r="H26" s="9">
        <v>38039.988</v>
      </c>
      <c r="I26" s="9">
        <v>19345.996</v>
      </c>
      <c r="J26" s="16">
        <v>46308.36</v>
      </c>
    </row>
    <row r="27" spans="1:10" ht="13.5" customHeight="1">
      <c r="A27" s="15" t="s">
        <v>29</v>
      </c>
      <c r="B27" s="18" t="s">
        <v>210</v>
      </c>
      <c r="C27" s="6">
        <f>SUM(C28:C40)</f>
        <v>447228.527</v>
      </c>
      <c r="D27" s="6" t="s">
        <v>210</v>
      </c>
      <c r="E27" s="6" t="s">
        <v>210</v>
      </c>
      <c r="F27" s="6" t="s">
        <v>210</v>
      </c>
      <c r="G27" s="6" t="s">
        <v>210</v>
      </c>
      <c r="H27" s="6">
        <f>SUM(H28:H40)</f>
        <v>280070.64499999996</v>
      </c>
      <c r="I27" s="6">
        <f>SUM(I28:I40)</f>
        <v>189610.47</v>
      </c>
      <c r="J27" s="6">
        <f>SUM(J28:J40)</f>
        <v>363183.03</v>
      </c>
    </row>
    <row r="28" spans="1:10" ht="13.5" customHeight="1">
      <c r="A28" s="17" t="s">
        <v>30</v>
      </c>
      <c r="B28" s="5" t="s">
        <v>31</v>
      </c>
      <c r="C28" s="6">
        <v>108250</v>
      </c>
      <c r="D28" s="24">
        <v>425</v>
      </c>
      <c r="E28" s="25">
        <v>417.86</v>
      </c>
      <c r="F28" s="25">
        <v>413.04</v>
      </c>
      <c r="G28" s="20">
        <v>424.47</v>
      </c>
      <c r="H28" s="9">
        <v>63383.164</v>
      </c>
      <c r="I28" s="9">
        <v>41455.872</v>
      </c>
      <c r="J28" s="16">
        <v>104658.728</v>
      </c>
    </row>
    <row r="29" spans="1:10" ht="13.5" customHeight="1">
      <c r="A29" s="17" t="s">
        <v>32</v>
      </c>
      <c r="B29" s="5" t="s">
        <v>33</v>
      </c>
      <c r="C29" s="6">
        <v>34330</v>
      </c>
      <c r="D29" s="24">
        <v>305</v>
      </c>
      <c r="E29" s="25">
        <v>302.91</v>
      </c>
      <c r="F29" s="25">
        <v>300.96</v>
      </c>
      <c r="G29" s="20">
        <v>304.26</v>
      </c>
      <c r="H29" s="9">
        <v>26379.654</v>
      </c>
      <c r="I29" s="9">
        <v>18961.808</v>
      </c>
      <c r="J29" s="16">
        <v>31515.078</v>
      </c>
    </row>
    <row r="30" spans="1:10" ht="13.5" customHeight="1">
      <c r="A30" s="17" t="s">
        <v>34</v>
      </c>
      <c r="B30" s="5" t="s">
        <v>35</v>
      </c>
      <c r="C30" s="6">
        <v>2900</v>
      </c>
      <c r="D30" s="24">
        <v>100</v>
      </c>
      <c r="E30" s="25">
        <v>95.04</v>
      </c>
      <c r="F30" s="25">
        <v>92.62</v>
      </c>
      <c r="G30" s="20">
        <v>99.26</v>
      </c>
      <c r="H30" s="9">
        <v>760.8</v>
      </c>
      <c r="I30" s="9">
        <v>300.6</v>
      </c>
      <c r="J30" s="16">
        <v>2493.001</v>
      </c>
    </row>
    <row r="31" spans="1:10" ht="13.5" customHeight="1">
      <c r="A31" s="17" t="s">
        <v>36</v>
      </c>
      <c r="B31" s="5" t="s">
        <v>37</v>
      </c>
      <c r="C31" s="6">
        <v>2390</v>
      </c>
      <c r="D31" s="24">
        <v>425</v>
      </c>
      <c r="E31" s="25">
        <v>425.2</v>
      </c>
      <c r="F31" s="25">
        <v>418.91</v>
      </c>
      <c r="G31" s="20">
        <v>423.32</v>
      </c>
      <c r="H31" s="9">
        <v>2390</v>
      </c>
      <c r="I31" s="9">
        <v>1056.501</v>
      </c>
      <c r="J31" s="16">
        <v>1996.882</v>
      </c>
    </row>
    <row r="32" spans="1:10" ht="13.5" customHeight="1">
      <c r="A32" s="17" t="s">
        <v>38</v>
      </c>
      <c r="B32" s="5" t="s">
        <v>39</v>
      </c>
      <c r="C32" s="6">
        <v>66380</v>
      </c>
      <c r="D32" s="24">
        <v>175.5</v>
      </c>
      <c r="E32" s="25">
        <v>173.81</v>
      </c>
      <c r="F32" s="25">
        <v>173.24</v>
      </c>
      <c r="G32" s="20">
        <v>173.3</v>
      </c>
      <c r="H32" s="9">
        <v>42728.072</v>
      </c>
      <c r="I32" s="9">
        <v>36452.46</v>
      </c>
      <c r="J32" s="16">
        <v>37113.032</v>
      </c>
    </row>
    <row r="33" spans="1:10" ht="13.5" customHeight="1">
      <c r="A33" s="17" t="s">
        <v>40</v>
      </c>
      <c r="B33" s="5" t="s">
        <v>41</v>
      </c>
      <c r="C33" s="6">
        <v>37180</v>
      </c>
      <c r="D33" s="24">
        <v>427</v>
      </c>
      <c r="E33" s="25">
        <v>416.76</v>
      </c>
      <c r="F33" s="25">
        <v>413.96</v>
      </c>
      <c r="G33" s="20">
        <v>422.07</v>
      </c>
      <c r="H33" s="9">
        <v>8189.615</v>
      </c>
      <c r="I33" s="9">
        <v>4642.792</v>
      </c>
      <c r="J33" s="16">
        <v>19870.022</v>
      </c>
    </row>
    <row r="34" spans="1:10" ht="13.5" customHeight="1">
      <c r="A34" s="17" t="s">
        <v>42</v>
      </c>
      <c r="B34" s="5" t="s">
        <v>43</v>
      </c>
      <c r="C34" s="6">
        <v>21000</v>
      </c>
      <c r="D34" s="24">
        <v>350</v>
      </c>
      <c r="E34" s="25">
        <v>348.22</v>
      </c>
      <c r="F34" s="25">
        <v>345.41</v>
      </c>
      <c r="G34" s="20">
        <v>348.93</v>
      </c>
      <c r="H34" s="9">
        <v>17598.302</v>
      </c>
      <c r="I34" s="9">
        <v>13019.356</v>
      </c>
      <c r="J34" s="16">
        <v>18851.438</v>
      </c>
    </row>
    <row r="35" spans="1:10" ht="13.5" customHeight="1">
      <c r="A35" s="17" t="s">
        <v>44</v>
      </c>
      <c r="B35" s="5" t="s">
        <v>45</v>
      </c>
      <c r="C35" s="6">
        <v>32500</v>
      </c>
      <c r="D35" s="24">
        <v>98</v>
      </c>
      <c r="E35" s="25">
        <v>95.01</v>
      </c>
      <c r="F35" s="25">
        <v>91.1</v>
      </c>
      <c r="G35" s="20">
        <v>97.32</v>
      </c>
      <c r="H35" s="9">
        <v>25842.272</v>
      </c>
      <c r="I35" s="9">
        <v>19096.398</v>
      </c>
      <c r="J35" s="16">
        <v>30985.866</v>
      </c>
    </row>
    <row r="36" spans="1:10" ht="13.5" customHeight="1">
      <c r="A36" s="17" t="s">
        <v>46</v>
      </c>
      <c r="B36" s="5" t="s">
        <v>37</v>
      </c>
      <c r="C36" s="6">
        <v>31780</v>
      </c>
      <c r="D36" s="24">
        <v>418</v>
      </c>
      <c r="E36" s="25">
        <v>406.8</v>
      </c>
      <c r="F36" s="25">
        <v>401.91</v>
      </c>
      <c r="G36" s="20">
        <v>410.99</v>
      </c>
      <c r="H36" s="9">
        <v>11224.783</v>
      </c>
      <c r="I36" s="9">
        <v>5738.884</v>
      </c>
      <c r="J36" s="16">
        <v>17475.642</v>
      </c>
    </row>
    <row r="37" spans="1:10" ht="13.5" customHeight="1">
      <c r="A37" s="19" t="s">
        <v>47</v>
      </c>
      <c r="B37" s="5" t="s">
        <v>35</v>
      </c>
      <c r="C37" s="6">
        <v>47218.527</v>
      </c>
      <c r="D37" s="16">
        <v>288</v>
      </c>
      <c r="E37" s="20">
        <v>287.4</v>
      </c>
      <c r="F37" s="20">
        <v>284.56</v>
      </c>
      <c r="G37" s="20">
        <v>287.04</v>
      </c>
      <c r="H37" s="9">
        <v>43416.568</v>
      </c>
      <c r="I37" s="9">
        <v>27101.762</v>
      </c>
      <c r="J37" s="16">
        <v>41135.512</v>
      </c>
    </row>
    <row r="38" spans="1:10" ht="13.5" customHeight="1">
      <c r="A38" s="17" t="s">
        <v>48</v>
      </c>
      <c r="B38" s="5" t="s">
        <v>39</v>
      </c>
      <c r="C38" s="6">
        <v>2720</v>
      </c>
      <c r="D38" s="24">
        <v>220.5</v>
      </c>
      <c r="E38" s="25">
        <v>217.2</v>
      </c>
      <c r="F38" s="25">
        <v>215.14</v>
      </c>
      <c r="G38" s="20">
        <v>220.05</v>
      </c>
      <c r="H38" s="9">
        <v>1157.999</v>
      </c>
      <c r="I38" s="9">
        <v>649.4</v>
      </c>
      <c r="J38" s="16">
        <v>2288.003</v>
      </c>
    </row>
    <row r="39" spans="1:10" ht="13.5" customHeight="1">
      <c r="A39" s="17" t="s">
        <v>49</v>
      </c>
      <c r="B39" s="5" t="s">
        <v>50</v>
      </c>
      <c r="C39" s="6">
        <v>28780</v>
      </c>
      <c r="D39" s="24">
        <v>441</v>
      </c>
      <c r="E39" s="25">
        <v>438.55</v>
      </c>
      <c r="F39" s="25">
        <v>435.26</v>
      </c>
      <c r="G39" s="20">
        <v>440.18</v>
      </c>
      <c r="H39" s="9">
        <v>20887.468</v>
      </c>
      <c r="I39" s="9">
        <v>12169.026</v>
      </c>
      <c r="J39" s="16">
        <v>25458.97</v>
      </c>
    </row>
    <row r="40" spans="1:10" ht="13.5" customHeight="1">
      <c r="A40" s="17" t="s">
        <v>51</v>
      </c>
      <c r="B40" s="5" t="s">
        <v>52</v>
      </c>
      <c r="C40" s="6">
        <v>31800</v>
      </c>
      <c r="D40" s="24">
        <v>295</v>
      </c>
      <c r="E40" s="25">
        <v>291.3</v>
      </c>
      <c r="F40" s="25">
        <v>289.1</v>
      </c>
      <c r="G40" s="20">
        <v>294.42</v>
      </c>
      <c r="H40" s="9">
        <v>16111.948</v>
      </c>
      <c r="I40" s="9">
        <v>8965.611</v>
      </c>
      <c r="J40" s="16">
        <v>29340.856</v>
      </c>
    </row>
    <row r="41" spans="1:10" ht="13.5" customHeight="1">
      <c r="A41" s="15" t="s">
        <v>53</v>
      </c>
      <c r="B41" s="5" t="s">
        <v>210</v>
      </c>
      <c r="C41" s="6">
        <f>SUM(C42:C59)</f>
        <v>2768074.745</v>
      </c>
      <c r="D41" s="6" t="s">
        <v>210</v>
      </c>
      <c r="E41" s="6" t="s">
        <v>210</v>
      </c>
      <c r="F41" s="6" t="s">
        <v>210</v>
      </c>
      <c r="G41" s="6" t="s">
        <v>210</v>
      </c>
      <c r="H41" s="6">
        <f>SUM(H42:H59)</f>
        <v>1303295.404</v>
      </c>
      <c r="I41" s="6">
        <f>SUM(I42:I59)</f>
        <v>909965.336</v>
      </c>
      <c r="J41" s="6">
        <f>SUM(J42:J59)</f>
        <v>1737668.7009999997</v>
      </c>
    </row>
    <row r="42" spans="1:10" ht="13.5" customHeight="1">
      <c r="A42" s="17" t="s">
        <v>53</v>
      </c>
      <c r="B42" s="5" t="s">
        <v>53</v>
      </c>
      <c r="C42" s="6">
        <v>1601000</v>
      </c>
      <c r="D42" s="24">
        <v>142.5</v>
      </c>
      <c r="E42" s="25">
        <v>132.74</v>
      </c>
      <c r="F42" s="25">
        <v>127.99</v>
      </c>
      <c r="G42" s="20">
        <v>137.66</v>
      </c>
      <c r="H42" s="9">
        <v>770220.416</v>
      </c>
      <c r="I42" s="9">
        <v>544039.872</v>
      </c>
      <c r="J42" s="16">
        <v>1156204.288</v>
      </c>
    </row>
    <row r="43" spans="1:10" ht="13.5" customHeight="1">
      <c r="A43" s="17" t="s">
        <v>54</v>
      </c>
      <c r="B43" s="5" t="s">
        <v>55</v>
      </c>
      <c r="C43" s="6">
        <v>6000</v>
      </c>
      <c r="D43" s="24">
        <v>97.3</v>
      </c>
      <c r="E43" s="25">
        <v>95.67</v>
      </c>
      <c r="F43" s="25">
        <v>94.01</v>
      </c>
      <c r="G43" s="20">
        <v>96.92</v>
      </c>
      <c r="H43" s="9">
        <v>4682.599</v>
      </c>
      <c r="I43" s="9">
        <v>3486.802</v>
      </c>
      <c r="J43" s="16">
        <v>5740.18</v>
      </c>
    </row>
    <row r="44" spans="1:10" ht="13.5" customHeight="1">
      <c r="A44" s="17" t="s">
        <v>52</v>
      </c>
      <c r="B44" s="5" t="s">
        <v>56</v>
      </c>
      <c r="C44" s="6">
        <v>126000</v>
      </c>
      <c r="D44" s="24">
        <v>114.5</v>
      </c>
      <c r="E44" s="25">
        <v>106.29</v>
      </c>
      <c r="F44" s="25">
        <v>104.36</v>
      </c>
      <c r="G44" s="20">
        <v>104.1</v>
      </c>
      <c r="H44" s="9">
        <v>20814.506</v>
      </c>
      <c r="I44" s="9">
        <v>10613.602</v>
      </c>
      <c r="J44" s="16">
        <v>9635.994</v>
      </c>
    </row>
    <row r="45" spans="1:10" ht="13.5" customHeight="1">
      <c r="A45" s="17" t="s">
        <v>57</v>
      </c>
      <c r="B45" s="5" t="s">
        <v>58</v>
      </c>
      <c r="C45" s="6">
        <v>86090</v>
      </c>
      <c r="D45" s="24">
        <v>103</v>
      </c>
      <c r="E45" s="25">
        <v>96.74</v>
      </c>
      <c r="F45" s="25">
        <v>94.1</v>
      </c>
      <c r="G45" s="20">
        <v>97.93</v>
      </c>
      <c r="H45" s="9">
        <v>22413.788</v>
      </c>
      <c r="I45" s="9">
        <v>10128.994</v>
      </c>
      <c r="J45" s="16">
        <v>30636.002</v>
      </c>
    </row>
    <row r="46" spans="1:10" ht="13.5" customHeight="1">
      <c r="A46" s="22" t="s">
        <v>223</v>
      </c>
      <c r="B46" s="23" t="s">
        <v>58</v>
      </c>
      <c r="C46" s="6">
        <v>12165.745</v>
      </c>
      <c r="D46" s="9">
        <v>84.6</v>
      </c>
      <c r="E46" s="25" t="s">
        <v>210</v>
      </c>
      <c r="F46" s="25">
        <v>82.85</v>
      </c>
      <c r="G46" s="25">
        <v>83</v>
      </c>
      <c r="H46" s="9" t="s">
        <v>210</v>
      </c>
      <c r="I46" s="9">
        <v>6347.915</v>
      </c>
      <c r="J46" s="6">
        <v>6745.325</v>
      </c>
    </row>
    <row r="47" spans="1:10" ht="13.5" customHeight="1">
      <c r="A47" s="17" t="s">
        <v>59</v>
      </c>
      <c r="B47" s="5" t="s">
        <v>60</v>
      </c>
      <c r="C47" s="6">
        <v>118820</v>
      </c>
      <c r="D47" s="24">
        <v>236.2</v>
      </c>
      <c r="E47" s="25">
        <v>232.66</v>
      </c>
      <c r="F47" s="25">
        <v>229.73</v>
      </c>
      <c r="G47" s="20">
        <v>236.08</v>
      </c>
      <c r="H47" s="9">
        <v>62808.208</v>
      </c>
      <c r="I47" s="9">
        <v>36193.812</v>
      </c>
      <c r="J47" s="16">
        <v>116302.04</v>
      </c>
    </row>
    <row r="48" spans="1:10" ht="13.5" customHeight="1">
      <c r="A48" s="17" t="s">
        <v>61</v>
      </c>
      <c r="B48" s="5" t="s">
        <v>62</v>
      </c>
      <c r="C48" s="6">
        <v>1070</v>
      </c>
      <c r="D48" s="24">
        <v>214</v>
      </c>
      <c r="E48" s="25">
        <v>214.1</v>
      </c>
      <c r="F48" s="25">
        <v>210.91</v>
      </c>
      <c r="G48" s="20">
        <v>213.48</v>
      </c>
      <c r="H48" s="9">
        <v>1070</v>
      </c>
      <c r="I48" s="9">
        <v>357.401</v>
      </c>
      <c r="J48" s="16">
        <v>919.199</v>
      </c>
    </row>
    <row r="49" spans="1:10" ht="13.5" customHeight="1">
      <c r="A49" s="17" t="s">
        <v>63</v>
      </c>
      <c r="B49" s="5" t="s">
        <v>63</v>
      </c>
      <c r="C49" s="6">
        <v>12100</v>
      </c>
      <c r="D49" s="24">
        <v>655</v>
      </c>
      <c r="E49" s="25">
        <v>651.05</v>
      </c>
      <c r="F49" s="25">
        <v>649.25</v>
      </c>
      <c r="G49" s="20">
        <v>654.57</v>
      </c>
      <c r="H49" s="9">
        <v>5769.237</v>
      </c>
      <c r="I49" s="9">
        <v>4077.5</v>
      </c>
      <c r="J49" s="16">
        <v>11340.346</v>
      </c>
    </row>
    <row r="50" spans="1:10" ht="13.5" customHeight="1">
      <c r="A50" s="17" t="s">
        <v>64</v>
      </c>
      <c r="B50" s="5" t="s">
        <v>65</v>
      </c>
      <c r="C50" s="6">
        <v>71829</v>
      </c>
      <c r="D50" s="24">
        <v>130</v>
      </c>
      <c r="E50" s="25">
        <v>128.78</v>
      </c>
      <c r="F50" s="25">
        <v>126.16</v>
      </c>
      <c r="G50" s="20">
        <v>129.04</v>
      </c>
      <c r="H50" s="9">
        <v>62344.076</v>
      </c>
      <c r="I50" s="9">
        <v>44522.424</v>
      </c>
      <c r="J50" s="16">
        <v>64365.396</v>
      </c>
    </row>
    <row r="51" spans="1:10" ht="13.5" customHeight="1">
      <c r="A51" s="17" t="s">
        <v>66</v>
      </c>
      <c r="B51" s="5" t="s">
        <v>56</v>
      </c>
      <c r="C51" s="6">
        <v>434040</v>
      </c>
      <c r="D51" s="24">
        <v>127</v>
      </c>
      <c r="E51" s="25">
        <v>121.32</v>
      </c>
      <c r="F51" s="25">
        <v>119.78</v>
      </c>
      <c r="G51" s="20">
        <v>120.03</v>
      </c>
      <c r="H51" s="9">
        <v>158054.992</v>
      </c>
      <c r="I51" s="9">
        <v>114408.072</v>
      </c>
      <c r="J51" s="16">
        <v>120161.216</v>
      </c>
    </row>
    <row r="52" spans="1:10" ht="13.5" customHeight="1">
      <c r="A52" s="17" t="s">
        <v>67</v>
      </c>
      <c r="B52" s="5" t="s">
        <v>60</v>
      </c>
      <c r="C52" s="6">
        <v>74000</v>
      </c>
      <c r="D52" s="24">
        <v>246</v>
      </c>
      <c r="E52" s="20">
        <v>239.72</v>
      </c>
      <c r="F52" s="20">
        <v>237.8</v>
      </c>
      <c r="G52" s="20">
        <v>238.83</v>
      </c>
      <c r="H52" s="9">
        <v>11572.006</v>
      </c>
      <c r="I52" s="9">
        <v>4350.007</v>
      </c>
      <c r="J52" s="16">
        <v>7675.207</v>
      </c>
    </row>
    <row r="53" spans="1:10" ht="13.5" customHeight="1">
      <c r="A53" s="17" t="s">
        <v>68</v>
      </c>
      <c r="B53" s="5" t="s">
        <v>58</v>
      </c>
      <c r="C53" s="6">
        <v>52000</v>
      </c>
      <c r="D53" s="24">
        <v>120</v>
      </c>
      <c r="E53" s="25">
        <v>119.51</v>
      </c>
      <c r="F53" s="25">
        <v>117.01</v>
      </c>
      <c r="G53" s="20">
        <v>119.38</v>
      </c>
      <c r="H53" s="9">
        <v>47712.52</v>
      </c>
      <c r="I53" s="9">
        <v>28735.344</v>
      </c>
      <c r="J53" s="16">
        <v>46574.976</v>
      </c>
    </row>
    <row r="54" spans="1:10" ht="13.5" customHeight="1">
      <c r="A54" s="17" t="s">
        <v>60</v>
      </c>
      <c r="B54" s="5" t="s">
        <v>60</v>
      </c>
      <c r="C54" s="6">
        <v>54000</v>
      </c>
      <c r="D54" s="24">
        <v>102</v>
      </c>
      <c r="E54" s="25">
        <v>101.06</v>
      </c>
      <c r="F54" s="25">
        <v>100.61</v>
      </c>
      <c r="G54" s="20">
        <v>101.92</v>
      </c>
      <c r="H54" s="9">
        <v>44975.976</v>
      </c>
      <c r="I54" s="9">
        <v>41553.004</v>
      </c>
      <c r="J54" s="16">
        <v>53231.984</v>
      </c>
    </row>
    <row r="55" spans="1:10" ht="13.5" customHeight="1">
      <c r="A55" s="17" t="s">
        <v>69</v>
      </c>
      <c r="B55" s="5" t="s">
        <v>70</v>
      </c>
      <c r="C55" s="6">
        <v>7670</v>
      </c>
      <c r="D55" s="24">
        <v>100</v>
      </c>
      <c r="E55" s="25">
        <v>99.72</v>
      </c>
      <c r="F55" s="25">
        <v>97.81</v>
      </c>
      <c r="G55" s="20">
        <v>99.54</v>
      </c>
      <c r="H55" s="9">
        <v>7101.603</v>
      </c>
      <c r="I55" s="9">
        <v>3817.697</v>
      </c>
      <c r="J55" s="16">
        <v>6736.202</v>
      </c>
    </row>
    <row r="56" spans="1:10" ht="13.5" customHeight="1">
      <c r="A56" s="17" t="s">
        <v>71</v>
      </c>
      <c r="B56" s="5" t="s">
        <v>72</v>
      </c>
      <c r="C56" s="6">
        <v>29140</v>
      </c>
      <c r="D56" s="24">
        <v>250</v>
      </c>
      <c r="E56" s="25">
        <v>247.85</v>
      </c>
      <c r="F56" s="25">
        <v>246.08</v>
      </c>
      <c r="G56" s="20">
        <v>249.48</v>
      </c>
      <c r="H56" s="9">
        <v>20439.692</v>
      </c>
      <c r="I56" s="9">
        <v>14465.405</v>
      </c>
      <c r="J56" s="16">
        <v>27035.716</v>
      </c>
    </row>
    <row r="57" spans="1:10" ht="13.5" customHeight="1">
      <c r="A57" s="17" t="s">
        <v>73</v>
      </c>
      <c r="B57" s="5" t="s">
        <v>74</v>
      </c>
      <c r="C57" s="6">
        <v>43000</v>
      </c>
      <c r="D57" s="24">
        <v>254.5</v>
      </c>
      <c r="E57" s="25">
        <v>253.88</v>
      </c>
      <c r="F57" s="25">
        <v>251.71</v>
      </c>
      <c r="G57" s="20">
        <v>253.95</v>
      </c>
      <c r="H57" s="9">
        <v>39720.916</v>
      </c>
      <c r="I57" s="9">
        <v>28244.036</v>
      </c>
      <c r="J57" s="16">
        <v>40091.096</v>
      </c>
    </row>
    <row r="58" spans="1:10" ht="13.5" customHeight="1">
      <c r="A58" s="17" t="s">
        <v>75</v>
      </c>
      <c r="B58" s="5" t="s">
        <v>55</v>
      </c>
      <c r="C58" s="6">
        <v>18190</v>
      </c>
      <c r="D58" s="24">
        <v>510</v>
      </c>
      <c r="E58" s="25">
        <v>506.58</v>
      </c>
      <c r="F58" s="25">
        <v>503.59</v>
      </c>
      <c r="G58" s="20">
        <v>509.23</v>
      </c>
      <c r="H58" s="9">
        <v>11659.177</v>
      </c>
      <c r="I58" s="9">
        <v>7225.946</v>
      </c>
      <c r="J58" s="16">
        <v>16626.922</v>
      </c>
    </row>
    <row r="59" spans="1:10" ht="13.5" customHeight="1">
      <c r="A59" s="17" t="s">
        <v>76</v>
      </c>
      <c r="B59" s="5" t="s">
        <v>70</v>
      </c>
      <c r="C59" s="6">
        <v>20960</v>
      </c>
      <c r="D59" s="24">
        <v>101.5</v>
      </c>
      <c r="E59" s="25">
        <v>98.77</v>
      </c>
      <c r="F59" s="25">
        <v>96.65</v>
      </c>
      <c r="G59" s="20">
        <v>100.66</v>
      </c>
      <c r="H59" s="9">
        <v>11935.692</v>
      </c>
      <c r="I59" s="9">
        <v>7397.503</v>
      </c>
      <c r="J59" s="16">
        <v>17646.612</v>
      </c>
    </row>
    <row r="60" spans="1:10" ht="13.5" customHeight="1">
      <c r="A60" s="15" t="s">
        <v>77</v>
      </c>
      <c r="B60" s="5" t="s">
        <v>210</v>
      </c>
      <c r="C60" s="6">
        <f>SUM(C61:C73)</f>
        <v>6860905.6</v>
      </c>
      <c r="D60" s="6" t="s">
        <v>210</v>
      </c>
      <c r="E60" s="6" t="s">
        <v>210</v>
      </c>
      <c r="F60" s="6" t="s">
        <v>210</v>
      </c>
      <c r="G60" s="6" t="s">
        <v>210</v>
      </c>
      <c r="H60" s="6">
        <f>SUM(H61:H73)</f>
        <v>4263759.841</v>
      </c>
      <c r="I60" s="6">
        <f>SUM(I61:I73)</f>
        <v>3503628.1939999987</v>
      </c>
      <c r="J60" s="6">
        <f>SUM(J61:J73)</f>
        <v>5963914.568999999</v>
      </c>
    </row>
    <row r="61" spans="1:10" ht="13.5" customHeight="1">
      <c r="A61" s="17" t="s">
        <v>78</v>
      </c>
      <c r="B61" s="5" t="s">
        <v>79</v>
      </c>
      <c r="C61" s="6">
        <v>5250</v>
      </c>
      <c r="D61" s="24">
        <v>100</v>
      </c>
      <c r="E61" s="25">
        <v>99.19</v>
      </c>
      <c r="F61" s="25">
        <v>97.76</v>
      </c>
      <c r="G61" s="20">
        <v>99.55</v>
      </c>
      <c r="H61" s="9">
        <v>4286.103</v>
      </c>
      <c r="I61" s="9">
        <v>2856.002</v>
      </c>
      <c r="J61" s="16">
        <v>4714.504</v>
      </c>
    </row>
    <row r="62" spans="1:10" ht="13.5" customHeight="1">
      <c r="A62" s="17" t="s">
        <v>80</v>
      </c>
      <c r="B62" s="5" t="s">
        <v>81</v>
      </c>
      <c r="C62" s="6">
        <v>13110</v>
      </c>
      <c r="D62" s="24">
        <v>101</v>
      </c>
      <c r="E62" s="25">
        <v>99.92</v>
      </c>
      <c r="F62" s="25">
        <v>98.23</v>
      </c>
      <c r="G62" s="20">
        <v>100.74</v>
      </c>
      <c r="H62" s="9">
        <v>10002.395</v>
      </c>
      <c r="I62" s="9">
        <v>6113.007</v>
      </c>
      <c r="J62" s="16">
        <v>12353.394</v>
      </c>
    </row>
    <row r="63" spans="1:10" ht="13.5" customHeight="1">
      <c r="A63" s="17" t="s">
        <v>197</v>
      </c>
      <c r="B63" s="5" t="s">
        <v>198</v>
      </c>
      <c r="C63" s="6">
        <v>6700000</v>
      </c>
      <c r="D63" s="24">
        <v>106</v>
      </c>
      <c r="E63" s="25">
        <v>99.04</v>
      </c>
      <c r="F63" s="25">
        <v>96.61</v>
      </c>
      <c r="G63" s="20">
        <v>103.8</v>
      </c>
      <c r="H63" s="9">
        <v>4138681.088</v>
      </c>
      <c r="I63" s="9">
        <v>3421524.48</v>
      </c>
      <c r="J63" s="16">
        <v>5815731.2</v>
      </c>
    </row>
    <row r="64" spans="1:10" ht="13.5" customHeight="1">
      <c r="A64" s="17" t="s">
        <v>82</v>
      </c>
      <c r="B64" s="5" t="s">
        <v>81</v>
      </c>
      <c r="C64" s="6">
        <v>10390</v>
      </c>
      <c r="D64" s="24">
        <v>23.5</v>
      </c>
      <c r="E64" s="25">
        <v>23.47</v>
      </c>
      <c r="F64" s="25">
        <v>21.59</v>
      </c>
      <c r="G64" s="20">
        <v>23.25</v>
      </c>
      <c r="H64" s="9">
        <v>10315.598</v>
      </c>
      <c r="I64" s="9">
        <v>6296.101</v>
      </c>
      <c r="J64" s="16">
        <v>9770</v>
      </c>
    </row>
    <row r="65" spans="1:10" ht="13.5" customHeight="1">
      <c r="A65" s="17" t="s">
        <v>83</v>
      </c>
      <c r="B65" s="5" t="s">
        <v>84</v>
      </c>
      <c r="C65" s="6">
        <v>17000</v>
      </c>
      <c r="D65" s="24">
        <v>98.5</v>
      </c>
      <c r="E65" s="25">
        <v>97.07</v>
      </c>
      <c r="F65" s="25">
        <v>95.34</v>
      </c>
      <c r="G65" s="20">
        <v>98.3</v>
      </c>
      <c r="H65" s="9">
        <v>12942.885</v>
      </c>
      <c r="I65" s="9">
        <v>8034.618</v>
      </c>
      <c r="J65" s="16">
        <v>16432.58</v>
      </c>
    </row>
    <row r="66" spans="1:10" ht="13.5" customHeight="1">
      <c r="A66" s="17" t="s">
        <v>85</v>
      </c>
      <c r="B66" s="5" t="s">
        <v>86</v>
      </c>
      <c r="C66" s="6">
        <v>26772.8</v>
      </c>
      <c r="D66" s="24">
        <v>114.45</v>
      </c>
      <c r="E66" s="25">
        <v>110.5</v>
      </c>
      <c r="F66" s="25">
        <v>108.86</v>
      </c>
      <c r="G66" s="20">
        <v>114.42</v>
      </c>
      <c r="H66" s="9">
        <v>10465</v>
      </c>
      <c r="I66" s="9">
        <v>6430.402</v>
      </c>
      <c r="J66" s="16">
        <v>26594.602</v>
      </c>
    </row>
    <row r="67" spans="1:10" ht="13.5" customHeight="1">
      <c r="A67" s="17" t="s">
        <v>87</v>
      </c>
      <c r="B67" s="5" t="s">
        <v>79</v>
      </c>
      <c r="C67" s="6">
        <v>2810</v>
      </c>
      <c r="D67" s="24">
        <v>93</v>
      </c>
      <c r="E67" s="25">
        <v>85.64</v>
      </c>
      <c r="F67" s="25">
        <v>83.57</v>
      </c>
      <c r="G67" s="20">
        <v>88.94</v>
      </c>
      <c r="H67" s="9">
        <v>323.2</v>
      </c>
      <c r="I67" s="9">
        <v>109.9</v>
      </c>
      <c r="J67" s="16">
        <v>1052.601</v>
      </c>
    </row>
    <row r="68" spans="1:10" ht="13.5" customHeight="1">
      <c r="A68" s="17" t="s">
        <v>88</v>
      </c>
      <c r="B68" s="5" t="s">
        <v>86</v>
      </c>
      <c r="C68" s="6">
        <v>7610</v>
      </c>
      <c r="D68" s="24">
        <v>111</v>
      </c>
      <c r="E68" s="25">
        <v>11.28</v>
      </c>
      <c r="F68" s="25">
        <v>109.39</v>
      </c>
      <c r="G68" s="20">
        <v>110.76</v>
      </c>
      <c r="H68" s="9">
        <v>7610</v>
      </c>
      <c r="I68" s="9">
        <v>4676.699</v>
      </c>
      <c r="J68" s="16">
        <v>7130.005</v>
      </c>
    </row>
    <row r="69" spans="1:10" ht="13.5" customHeight="1">
      <c r="A69" s="17" t="s">
        <v>89</v>
      </c>
      <c r="B69" s="5" t="s">
        <v>89</v>
      </c>
      <c r="C69" s="6">
        <v>6330</v>
      </c>
      <c r="D69" s="24">
        <v>99</v>
      </c>
      <c r="E69" s="25">
        <v>95.12</v>
      </c>
      <c r="F69" s="25">
        <v>93.16</v>
      </c>
      <c r="G69" s="20">
        <v>97.61</v>
      </c>
      <c r="H69" s="9">
        <v>1683.602</v>
      </c>
      <c r="I69" s="9">
        <v>712.401</v>
      </c>
      <c r="J69" s="16">
        <v>4186.901</v>
      </c>
    </row>
    <row r="70" spans="1:10" ht="13.5" customHeight="1">
      <c r="A70" s="17" t="s">
        <v>90</v>
      </c>
      <c r="B70" s="5" t="s">
        <v>91</v>
      </c>
      <c r="C70" s="6">
        <v>61424</v>
      </c>
      <c r="D70" s="24">
        <v>118</v>
      </c>
      <c r="E70" s="25">
        <v>118.28</v>
      </c>
      <c r="F70" s="25">
        <v>115.93</v>
      </c>
      <c r="G70" s="20">
        <v>117.63</v>
      </c>
      <c r="H70" s="9">
        <v>61424</v>
      </c>
      <c r="I70" s="9">
        <v>43938.036</v>
      </c>
      <c r="J70" s="16">
        <v>58280.68</v>
      </c>
    </row>
    <row r="71" spans="1:10" ht="13.5" customHeight="1">
      <c r="A71" s="17" t="s">
        <v>224</v>
      </c>
      <c r="B71" s="5" t="s">
        <v>225</v>
      </c>
      <c r="C71" s="6">
        <v>5866.8</v>
      </c>
      <c r="D71" s="24">
        <v>99</v>
      </c>
      <c r="E71" s="25">
        <v>97.95</v>
      </c>
      <c r="F71" s="25">
        <v>96.3</v>
      </c>
      <c r="G71" s="20">
        <v>98.64</v>
      </c>
      <c r="H71" s="9">
        <v>3850.871</v>
      </c>
      <c r="I71" s="9">
        <v>1669.383</v>
      </c>
      <c r="J71" s="16">
        <v>5168.147</v>
      </c>
    </row>
    <row r="72" spans="1:10" ht="13.5" customHeight="1">
      <c r="A72" s="17" t="s">
        <v>199</v>
      </c>
      <c r="B72" s="5" t="s">
        <v>81</v>
      </c>
      <c r="C72" s="6">
        <v>832</v>
      </c>
      <c r="D72" s="24">
        <v>54.5</v>
      </c>
      <c r="E72" s="25">
        <v>53.26</v>
      </c>
      <c r="F72" s="25">
        <v>51.77</v>
      </c>
      <c r="G72" s="20">
        <v>54.29</v>
      </c>
      <c r="H72" s="9">
        <v>590.368</v>
      </c>
      <c r="I72" s="9">
        <v>347.868</v>
      </c>
      <c r="J72" s="16">
        <v>788.601</v>
      </c>
    </row>
    <row r="73" spans="1:10" ht="13.5" customHeight="1">
      <c r="A73" s="17" t="s">
        <v>226</v>
      </c>
      <c r="B73" s="5" t="s">
        <v>91</v>
      </c>
      <c r="C73" s="6">
        <v>3510</v>
      </c>
      <c r="D73" s="24">
        <v>100</v>
      </c>
      <c r="E73" s="25">
        <v>96.17</v>
      </c>
      <c r="F73" s="25">
        <v>94.19</v>
      </c>
      <c r="G73" s="20">
        <v>96.46</v>
      </c>
      <c r="H73" s="9">
        <v>1584.731</v>
      </c>
      <c r="I73" s="9">
        <v>919.297</v>
      </c>
      <c r="J73" s="16">
        <v>1711.354</v>
      </c>
    </row>
    <row r="74" spans="1:10" ht="13.5" customHeight="1">
      <c r="A74" s="15" t="s">
        <v>92</v>
      </c>
      <c r="B74" s="5" t="s">
        <v>210</v>
      </c>
      <c r="C74" s="6">
        <v>24000</v>
      </c>
      <c r="D74" s="6" t="s">
        <v>210</v>
      </c>
      <c r="E74" s="6" t="s">
        <v>210</v>
      </c>
      <c r="F74" s="6" t="s">
        <v>210</v>
      </c>
      <c r="G74" s="6" t="s">
        <v>210</v>
      </c>
      <c r="H74" s="9">
        <v>14707.743</v>
      </c>
      <c r="I74" s="9">
        <v>6540.957</v>
      </c>
      <c r="J74" s="16">
        <v>15841.318</v>
      </c>
    </row>
    <row r="75" spans="1:10" ht="13.5" customHeight="1">
      <c r="A75" s="17" t="s">
        <v>93</v>
      </c>
      <c r="B75" s="5" t="s">
        <v>94</v>
      </c>
      <c r="C75" s="6">
        <v>24000</v>
      </c>
      <c r="D75" s="24">
        <v>109.28</v>
      </c>
      <c r="E75" s="25">
        <v>107.86</v>
      </c>
      <c r="F75" s="25">
        <v>106.16</v>
      </c>
      <c r="G75" s="20">
        <v>108.07</v>
      </c>
      <c r="H75" s="9">
        <v>14707.743</v>
      </c>
      <c r="I75" s="9">
        <v>6540.957</v>
      </c>
      <c r="J75" s="16">
        <v>15841.318</v>
      </c>
    </row>
    <row r="76" spans="1:10" ht="13.5" customHeight="1">
      <c r="A76" s="15" t="s">
        <v>95</v>
      </c>
      <c r="B76" s="5" t="s">
        <v>210</v>
      </c>
      <c r="C76" s="6">
        <f>SUM(C77:C88)</f>
        <v>1443763</v>
      </c>
      <c r="D76" s="6" t="s">
        <v>210</v>
      </c>
      <c r="E76" s="6" t="s">
        <v>210</v>
      </c>
      <c r="F76" s="6" t="s">
        <v>210</v>
      </c>
      <c r="G76" s="6" t="s">
        <v>210</v>
      </c>
      <c r="H76" s="6">
        <f>SUM(H77:H88)</f>
        <v>917338.485</v>
      </c>
      <c r="I76" s="6">
        <f>SUM(I77:I88)</f>
        <v>657466.3479999999</v>
      </c>
      <c r="J76" s="6">
        <f>SUM(J77:J88)</f>
        <v>1260908.492</v>
      </c>
    </row>
    <row r="77" spans="1:10" ht="13.5" customHeight="1">
      <c r="A77" s="17" t="s">
        <v>96</v>
      </c>
      <c r="B77" s="5" t="s">
        <v>97</v>
      </c>
      <c r="C77" s="6">
        <v>52000</v>
      </c>
      <c r="D77" s="24">
        <v>115</v>
      </c>
      <c r="E77" s="25">
        <v>115.4</v>
      </c>
      <c r="F77" s="25">
        <v>113.07</v>
      </c>
      <c r="G77" s="20">
        <v>114.59</v>
      </c>
      <c r="H77" s="9">
        <v>52000</v>
      </c>
      <c r="I77" s="9">
        <v>39634</v>
      </c>
      <c r="J77" s="16">
        <v>49293.976</v>
      </c>
    </row>
    <row r="78" spans="1:10" ht="13.5" customHeight="1">
      <c r="A78" s="17" t="s">
        <v>98</v>
      </c>
      <c r="B78" s="5" t="s">
        <v>99</v>
      </c>
      <c r="C78" s="6">
        <v>891000</v>
      </c>
      <c r="D78" s="24">
        <v>153</v>
      </c>
      <c r="E78" s="25">
        <v>149.28</v>
      </c>
      <c r="F78" s="25">
        <v>146.52</v>
      </c>
      <c r="G78" s="20">
        <v>152</v>
      </c>
      <c r="H78" s="9">
        <v>581506.24</v>
      </c>
      <c r="I78" s="9">
        <v>419544.224</v>
      </c>
      <c r="J78" s="16">
        <v>789875.008</v>
      </c>
    </row>
    <row r="79" spans="1:10" ht="13.5" customHeight="1">
      <c r="A79" s="17" t="s">
        <v>100</v>
      </c>
      <c r="B79" s="5" t="s">
        <v>101</v>
      </c>
      <c r="C79" s="6">
        <v>19600</v>
      </c>
      <c r="D79" s="24">
        <v>112</v>
      </c>
      <c r="E79" s="25">
        <v>107.2</v>
      </c>
      <c r="F79" s="25">
        <v>105.51</v>
      </c>
      <c r="G79" s="20">
        <v>109.76</v>
      </c>
      <c r="H79" s="9">
        <v>5505.994</v>
      </c>
      <c r="I79" s="9">
        <v>2847.703</v>
      </c>
      <c r="J79" s="16">
        <v>11741.206</v>
      </c>
    </row>
    <row r="80" spans="1:10" ht="13.5" customHeight="1">
      <c r="A80" s="17" t="s">
        <v>102</v>
      </c>
      <c r="B80" s="5" t="s">
        <v>103</v>
      </c>
      <c r="C80" s="6">
        <v>104430</v>
      </c>
      <c r="D80" s="24">
        <v>95</v>
      </c>
      <c r="E80" s="25">
        <v>95.62</v>
      </c>
      <c r="F80" s="25">
        <v>92.15</v>
      </c>
      <c r="G80" s="20">
        <v>94.18</v>
      </c>
      <c r="H80" s="9">
        <v>104430</v>
      </c>
      <c r="I80" s="9">
        <v>73527.512</v>
      </c>
      <c r="J80" s="16">
        <v>94639.2</v>
      </c>
    </row>
    <row r="81" spans="1:10" ht="13.5" customHeight="1">
      <c r="A81" s="17" t="s">
        <v>104</v>
      </c>
      <c r="B81" s="5" t="s">
        <v>105</v>
      </c>
      <c r="C81" s="6">
        <v>6000</v>
      </c>
      <c r="D81" s="24">
        <v>104.5</v>
      </c>
      <c r="E81" s="25">
        <v>103.07</v>
      </c>
      <c r="F81" s="25">
        <v>100.52</v>
      </c>
      <c r="G81" s="20">
        <v>101.04</v>
      </c>
      <c r="H81" s="9">
        <v>3941</v>
      </c>
      <c r="I81" s="9">
        <v>1663.998</v>
      </c>
      <c r="J81" s="16">
        <v>2034.001</v>
      </c>
    </row>
    <row r="82" spans="1:10" ht="13.5" customHeight="1">
      <c r="A82" s="17" t="s">
        <v>106</v>
      </c>
      <c r="B82" s="5" t="s">
        <v>107</v>
      </c>
      <c r="C82" s="6">
        <v>26230</v>
      </c>
      <c r="D82" s="24">
        <v>96</v>
      </c>
      <c r="E82" s="25">
        <v>90.98</v>
      </c>
      <c r="F82" s="25">
        <v>88.95</v>
      </c>
      <c r="G82" s="20">
        <v>95.45</v>
      </c>
      <c r="H82" s="9">
        <v>8092.408</v>
      </c>
      <c r="I82" s="9">
        <v>3826.396</v>
      </c>
      <c r="J82" s="16">
        <v>23146.282</v>
      </c>
    </row>
    <row r="83" spans="1:10" ht="13.5" customHeight="1">
      <c r="A83" s="17" t="s">
        <v>200</v>
      </c>
      <c r="B83" s="5" t="s">
        <v>201</v>
      </c>
      <c r="C83" s="6">
        <v>13628</v>
      </c>
      <c r="D83" s="24">
        <v>280</v>
      </c>
      <c r="E83" s="25">
        <v>275.34</v>
      </c>
      <c r="F83" s="25">
        <v>273.44</v>
      </c>
      <c r="G83" s="20">
        <v>279.29</v>
      </c>
      <c r="H83" s="9">
        <v>3988.101</v>
      </c>
      <c r="I83" s="9">
        <v>2168.861</v>
      </c>
      <c r="J83" s="16">
        <v>11708.06</v>
      </c>
    </row>
    <row r="84" spans="1:10" ht="13.5" customHeight="1">
      <c r="A84" s="17" t="s">
        <v>108</v>
      </c>
      <c r="B84" s="5" t="s">
        <v>109</v>
      </c>
      <c r="C84" s="6">
        <v>254000</v>
      </c>
      <c r="D84" s="24">
        <v>201</v>
      </c>
      <c r="E84" s="25">
        <v>195.2</v>
      </c>
      <c r="F84" s="25">
        <v>192.91</v>
      </c>
      <c r="G84" s="20">
        <v>200.26</v>
      </c>
      <c r="H84" s="9">
        <v>128875.944</v>
      </c>
      <c r="I84" s="9">
        <v>99334.848</v>
      </c>
      <c r="J84" s="16">
        <v>230245.824</v>
      </c>
    </row>
    <row r="85" spans="1:10" ht="13.5" customHeight="1">
      <c r="A85" s="17" t="s">
        <v>110</v>
      </c>
      <c r="B85" s="5" t="s">
        <v>111</v>
      </c>
      <c r="C85" s="6">
        <v>12230</v>
      </c>
      <c r="D85" s="24">
        <v>98</v>
      </c>
      <c r="E85" s="25">
        <v>91.29</v>
      </c>
      <c r="F85" s="25">
        <v>88.59</v>
      </c>
      <c r="G85" s="20">
        <v>90.42</v>
      </c>
      <c r="H85" s="9">
        <v>2329.401</v>
      </c>
      <c r="I85" s="9">
        <v>631.899</v>
      </c>
      <c r="J85" s="16">
        <v>1668.199</v>
      </c>
    </row>
    <row r="86" spans="1:10" ht="13.5" customHeight="1">
      <c r="A86" s="17" t="s">
        <v>101</v>
      </c>
      <c r="B86" s="5" t="s">
        <v>101</v>
      </c>
      <c r="C86" s="6">
        <v>50130</v>
      </c>
      <c r="D86" s="24">
        <v>112</v>
      </c>
      <c r="E86" s="25">
        <v>106.82</v>
      </c>
      <c r="F86" s="25">
        <v>104.94</v>
      </c>
      <c r="G86" s="20">
        <v>110.21</v>
      </c>
      <c r="H86" s="9">
        <v>13630.399</v>
      </c>
      <c r="I86" s="9">
        <v>6656.406</v>
      </c>
      <c r="J86" s="16">
        <v>34055.392</v>
      </c>
    </row>
    <row r="87" spans="1:10" ht="13.5" customHeight="1">
      <c r="A87" s="17" t="s">
        <v>112</v>
      </c>
      <c r="B87" s="5" t="s">
        <v>113</v>
      </c>
      <c r="C87" s="6">
        <v>9840</v>
      </c>
      <c r="D87" s="24">
        <v>102</v>
      </c>
      <c r="E87" s="25">
        <v>101.1</v>
      </c>
      <c r="F87" s="25">
        <v>97.6</v>
      </c>
      <c r="G87" s="20">
        <v>100.95</v>
      </c>
      <c r="H87" s="9">
        <v>8363.998</v>
      </c>
      <c r="I87" s="9">
        <v>4375.999</v>
      </c>
      <c r="J87" s="16">
        <v>8139.997</v>
      </c>
    </row>
    <row r="88" spans="1:10" ht="13.5" customHeight="1">
      <c r="A88" s="17" t="s">
        <v>103</v>
      </c>
      <c r="B88" s="5" t="s">
        <v>103</v>
      </c>
      <c r="C88" s="6">
        <v>4675</v>
      </c>
      <c r="D88" s="24">
        <v>99</v>
      </c>
      <c r="E88" s="25">
        <v>99.2</v>
      </c>
      <c r="F88" s="25">
        <v>97.05</v>
      </c>
      <c r="G88" s="20">
        <v>98.59</v>
      </c>
      <c r="H88" s="9">
        <v>4675</v>
      </c>
      <c r="I88" s="9">
        <v>3254.502</v>
      </c>
      <c r="J88" s="16">
        <v>4361.347</v>
      </c>
    </row>
    <row r="89" spans="1:10" ht="13.5" customHeight="1">
      <c r="A89" s="15" t="s">
        <v>114</v>
      </c>
      <c r="B89" s="5" t="s">
        <v>210</v>
      </c>
      <c r="C89" s="6">
        <f>SUM(C90:C98)</f>
        <v>297090</v>
      </c>
      <c r="D89" s="6" t="s">
        <v>210</v>
      </c>
      <c r="E89" s="6" t="s">
        <v>210</v>
      </c>
      <c r="F89" s="6" t="s">
        <v>210</v>
      </c>
      <c r="G89" s="6" t="s">
        <v>210</v>
      </c>
      <c r="H89" s="6">
        <f>SUM(H90:H98)</f>
        <v>269613.595</v>
      </c>
      <c r="I89" s="6">
        <f>SUM(I90:I98)</f>
        <v>170605.797</v>
      </c>
      <c r="J89" s="6">
        <f>SUM(J90:J98)</f>
        <v>252328.385</v>
      </c>
    </row>
    <row r="90" spans="1:10" ht="13.5" customHeight="1">
      <c r="A90" s="17" t="s">
        <v>115</v>
      </c>
      <c r="B90" s="5" t="s">
        <v>114</v>
      </c>
      <c r="C90" s="6">
        <v>56050</v>
      </c>
      <c r="D90" s="24">
        <v>105.5</v>
      </c>
      <c r="E90" s="25">
        <v>105.67</v>
      </c>
      <c r="F90" s="25">
        <v>103.3</v>
      </c>
      <c r="G90" s="20">
        <v>104.92</v>
      </c>
      <c r="H90" s="9">
        <v>56050</v>
      </c>
      <c r="I90" s="9">
        <v>34919.024</v>
      </c>
      <c r="J90" s="16">
        <v>49817.584</v>
      </c>
    </row>
    <row r="91" spans="1:10" ht="13.5" customHeight="1">
      <c r="A91" s="17" t="s">
        <v>116</v>
      </c>
      <c r="B91" s="5" t="s">
        <v>114</v>
      </c>
      <c r="C91" s="6">
        <v>13200</v>
      </c>
      <c r="D91" s="24">
        <v>98</v>
      </c>
      <c r="E91" s="25">
        <v>96.46</v>
      </c>
      <c r="F91" s="25">
        <v>94.87</v>
      </c>
      <c r="G91" s="20">
        <v>97.24</v>
      </c>
      <c r="H91" s="9">
        <v>9149.998</v>
      </c>
      <c r="I91" s="9">
        <v>5592.005</v>
      </c>
      <c r="J91" s="16">
        <v>11147.994</v>
      </c>
    </row>
    <row r="92" spans="1:10" ht="13.5" customHeight="1">
      <c r="A92" s="17" t="s">
        <v>117</v>
      </c>
      <c r="B92" s="5" t="s">
        <v>118</v>
      </c>
      <c r="C92" s="6">
        <v>62500</v>
      </c>
      <c r="D92" s="24">
        <v>38</v>
      </c>
      <c r="E92" s="25">
        <v>38.27</v>
      </c>
      <c r="F92" s="25">
        <v>36.26</v>
      </c>
      <c r="G92" s="20">
        <v>37.62</v>
      </c>
      <c r="H92" s="9">
        <v>62500</v>
      </c>
      <c r="I92" s="9">
        <v>42547.784</v>
      </c>
      <c r="J92" s="16">
        <v>57879.188</v>
      </c>
    </row>
    <row r="93" spans="1:10" ht="13.5" customHeight="1">
      <c r="A93" s="17" t="s">
        <v>119</v>
      </c>
      <c r="B93" s="5" t="s">
        <v>120</v>
      </c>
      <c r="C93" s="6">
        <v>77500</v>
      </c>
      <c r="D93" s="24">
        <v>32.5</v>
      </c>
      <c r="E93" s="20">
        <v>33.01</v>
      </c>
      <c r="F93" s="20">
        <v>30.83</v>
      </c>
      <c r="G93" s="20">
        <v>32.06</v>
      </c>
      <c r="H93" s="9">
        <v>77500</v>
      </c>
      <c r="I93" s="9">
        <v>49628</v>
      </c>
      <c r="J93" s="16">
        <v>70020.024</v>
      </c>
    </row>
    <row r="94" spans="1:10" ht="13.5" customHeight="1">
      <c r="A94" s="17" t="s">
        <v>121</v>
      </c>
      <c r="B94" s="5" t="s">
        <v>121</v>
      </c>
      <c r="C94" s="6">
        <v>23200</v>
      </c>
      <c r="D94" s="24">
        <v>99</v>
      </c>
      <c r="E94" s="25">
        <v>94.56</v>
      </c>
      <c r="F94" s="25">
        <v>92.86</v>
      </c>
      <c r="G94" s="20">
        <v>95.54</v>
      </c>
      <c r="H94" s="9">
        <v>3630.795</v>
      </c>
      <c r="I94" s="9">
        <v>1023.4</v>
      </c>
      <c r="J94" s="16">
        <v>6242.403</v>
      </c>
    </row>
    <row r="95" spans="1:10" ht="13.5" customHeight="1">
      <c r="A95" s="17" t="s">
        <v>122</v>
      </c>
      <c r="B95" s="5" t="s">
        <v>123</v>
      </c>
      <c r="C95" s="6">
        <v>5200</v>
      </c>
      <c r="D95" s="24">
        <v>88</v>
      </c>
      <c r="E95" s="25">
        <v>85.92</v>
      </c>
      <c r="F95" s="25">
        <v>84.09</v>
      </c>
      <c r="G95" s="20">
        <v>86.94</v>
      </c>
      <c r="H95" s="9">
        <v>2862.799</v>
      </c>
      <c r="I95" s="9">
        <v>1471.198</v>
      </c>
      <c r="J95" s="16">
        <v>3907.603</v>
      </c>
    </row>
    <row r="96" spans="1:10" ht="13.5" customHeight="1">
      <c r="A96" s="17" t="s">
        <v>124</v>
      </c>
      <c r="B96" s="5" t="s">
        <v>114</v>
      </c>
      <c r="C96" s="6">
        <v>5510</v>
      </c>
      <c r="D96" s="24">
        <v>100</v>
      </c>
      <c r="E96" s="25">
        <v>98.69</v>
      </c>
      <c r="F96" s="25">
        <v>96.66</v>
      </c>
      <c r="G96" s="20">
        <v>99.11</v>
      </c>
      <c r="H96" s="9">
        <v>3990.003</v>
      </c>
      <c r="I96" s="9">
        <v>2272.402</v>
      </c>
      <c r="J96" s="16">
        <v>4433.101</v>
      </c>
    </row>
    <row r="97" spans="1:10" ht="13.5" customHeight="1">
      <c r="A97" s="17" t="s">
        <v>125</v>
      </c>
      <c r="B97" s="5" t="s">
        <v>126</v>
      </c>
      <c r="C97" s="6">
        <v>41430</v>
      </c>
      <c r="D97" s="24">
        <v>109</v>
      </c>
      <c r="E97" s="25">
        <v>109.5</v>
      </c>
      <c r="F97" s="25">
        <v>107.46</v>
      </c>
      <c r="G97" s="20">
        <v>108.6</v>
      </c>
      <c r="H97" s="9">
        <v>41430</v>
      </c>
      <c r="I97" s="9">
        <v>27249.994</v>
      </c>
      <c r="J97" s="16">
        <v>37377.984</v>
      </c>
    </row>
    <row r="98" spans="1:10" ht="13.5" customHeight="1">
      <c r="A98" s="17" t="s">
        <v>127</v>
      </c>
      <c r="B98" s="5" t="s">
        <v>128</v>
      </c>
      <c r="C98" s="6">
        <v>12500</v>
      </c>
      <c r="D98" s="24">
        <v>108</v>
      </c>
      <c r="E98" s="25">
        <v>108</v>
      </c>
      <c r="F98" s="25">
        <v>106.34</v>
      </c>
      <c r="G98" s="20">
        <v>107.79</v>
      </c>
      <c r="H98" s="9">
        <v>12500</v>
      </c>
      <c r="I98" s="9">
        <v>5901.99</v>
      </c>
      <c r="J98" s="16">
        <v>11502.504</v>
      </c>
    </row>
    <row r="99" spans="1:10" ht="13.5" customHeight="1">
      <c r="A99" s="21" t="s">
        <v>129</v>
      </c>
      <c r="B99" s="5" t="s">
        <v>210</v>
      </c>
      <c r="C99" s="6">
        <f>SUM(C100:C112)</f>
        <v>1068355</v>
      </c>
      <c r="D99" s="6" t="s">
        <v>210</v>
      </c>
      <c r="E99" s="6" t="s">
        <v>210</v>
      </c>
      <c r="F99" s="6" t="s">
        <v>210</v>
      </c>
      <c r="G99" s="6" t="s">
        <v>210</v>
      </c>
      <c r="H99" s="6">
        <f>SUM(H100:H112)</f>
        <v>619816.8589999999</v>
      </c>
      <c r="I99" s="6">
        <f>SUM(I100:I112)</f>
        <v>378659.755</v>
      </c>
      <c r="J99" s="6">
        <f>SUM(J100:J112)</f>
        <v>638556.7379999998</v>
      </c>
    </row>
    <row r="100" spans="1:10" ht="13.5" customHeight="1">
      <c r="A100" s="17" t="s">
        <v>130</v>
      </c>
      <c r="B100" s="5" t="s">
        <v>131</v>
      </c>
      <c r="C100" s="6">
        <v>9630</v>
      </c>
      <c r="D100" s="24">
        <v>103</v>
      </c>
      <c r="E100" s="25">
        <v>96.79</v>
      </c>
      <c r="F100" s="25">
        <v>95.04</v>
      </c>
      <c r="G100" s="20">
        <v>97.7</v>
      </c>
      <c r="H100" s="9">
        <v>1484.501</v>
      </c>
      <c r="I100" s="9">
        <v>637.2</v>
      </c>
      <c r="J100" s="16">
        <v>2110.998</v>
      </c>
    </row>
    <row r="101" spans="1:10" ht="13.5" customHeight="1">
      <c r="A101" s="17" t="s">
        <v>132</v>
      </c>
      <c r="B101" s="5" t="s">
        <v>137</v>
      </c>
      <c r="C101" s="6">
        <v>202000</v>
      </c>
      <c r="D101" s="24">
        <v>73</v>
      </c>
      <c r="E101" s="25">
        <v>69.9</v>
      </c>
      <c r="F101" s="25">
        <v>67.18</v>
      </c>
      <c r="G101" s="20">
        <v>69.94</v>
      </c>
      <c r="H101" s="9">
        <v>138300.032</v>
      </c>
      <c r="I101" s="9">
        <v>96520.008</v>
      </c>
      <c r="J101" s="16">
        <v>133879.992</v>
      </c>
    </row>
    <row r="102" spans="1:10" ht="13.5" customHeight="1">
      <c r="A102" s="17" t="s">
        <v>134</v>
      </c>
      <c r="B102" s="5" t="s">
        <v>135</v>
      </c>
      <c r="C102" s="6">
        <v>5010</v>
      </c>
      <c r="D102" s="24">
        <v>998.7</v>
      </c>
      <c r="E102" s="25">
        <v>996.7</v>
      </c>
      <c r="F102" s="25">
        <v>994.71</v>
      </c>
      <c r="G102" s="20">
        <v>998.3</v>
      </c>
      <c r="H102" s="9">
        <v>1862.411</v>
      </c>
      <c r="I102" s="9">
        <v>561.478</v>
      </c>
      <c r="J102" s="16">
        <v>4008.827</v>
      </c>
    </row>
    <row r="103" spans="1:10" ht="13.5" customHeight="1">
      <c r="A103" s="17" t="s">
        <v>136</v>
      </c>
      <c r="B103" s="5" t="s">
        <v>137</v>
      </c>
      <c r="C103" s="6">
        <v>33020</v>
      </c>
      <c r="D103" s="24">
        <v>50</v>
      </c>
      <c r="E103" s="25">
        <v>47.86</v>
      </c>
      <c r="F103" s="25">
        <v>44.46</v>
      </c>
      <c r="G103" s="20">
        <v>46.96</v>
      </c>
      <c r="H103" s="9">
        <v>21765.002</v>
      </c>
      <c r="I103" s="9">
        <v>9912.798</v>
      </c>
      <c r="J103" s="16">
        <v>17964.796</v>
      </c>
    </row>
    <row r="104" spans="1:10" ht="13.5" customHeight="1">
      <c r="A104" s="17" t="s">
        <v>138</v>
      </c>
      <c r="B104" s="5" t="s">
        <v>138</v>
      </c>
      <c r="C104" s="6">
        <v>322200</v>
      </c>
      <c r="D104" s="24">
        <v>124.5</v>
      </c>
      <c r="E104" s="25">
        <v>119.05</v>
      </c>
      <c r="F104" s="25">
        <v>115.95</v>
      </c>
      <c r="G104" s="20">
        <v>117.92</v>
      </c>
      <c r="H104" s="9">
        <v>172838.656</v>
      </c>
      <c r="I104" s="9">
        <v>114521.344</v>
      </c>
      <c r="J104" s="16">
        <v>151581.008</v>
      </c>
    </row>
    <row r="105" spans="1:10" ht="13.5" customHeight="1">
      <c r="A105" s="17" t="s">
        <v>139</v>
      </c>
      <c r="B105" s="5" t="s">
        <v>140</v>
      </c>
      <c r="C105" s="6">
        <v>20500</v>
      </c>
      <c r="D105" s="24">
        <v>147</v>
      </c>
      <c r="E105" s="25">
        <v>140.17</v>
      </c>
      <c r="F105" s="25">
        <v>136.3</v>
      </c>
      <c r="G105" s="20">
        <v>146.02</v>
      </c>
      <c r="H105" s="9">
        <v>7306.498</v>
      </c>
      <c r="I105" s="9">
        <v>3046.003</v>
      </c>
      <c r="J105" s="16">
        <v>18030.41</v>
      </c>
    </row>
    <row r="106" spans="1:10" ht="13.5" customHeight="1">
      <c r="A106" s="17" t="s">
        <v>133</v>
      </c>
      <c r="B106" s="5" t="s">
        <v>133</v>
      </c>
      <c r="C106" s="6">
        <v>395630</v>
      </c>
      <c r="D106" s="24">
        <v>58</v>
      </c>
      <c r="E106" s="25">
        <v>54.47</v>
      </c>
      <c r="F106" s="25">
        <v>51.29</v>
      </c>
      <c r="G106" s="20">
        <v>55.43</v>
      </c>
      <c r="H106" s="9">
        <v>233366.656</v>
      </c>
      <c r="I106" s="9">
        <v>129863.024</v>
      </c>
      <c r="J106" s="16">
        <v>272515.424</v>
      </c>
    </row>
    <row r="107" spans="1:10" ht="13.5" customHeight="1">
      <c r="A107" s="17" t="s">
        <v>141</v>
      </c>
      <c r="B107" s="5" t="s">
        <v>131</v>
      </c>
      <c r="C107" s="6">
        <v>6040</v>
      </c>
      <c r="D107" s="24">
        <v>95</v>
      </c>
      <c r="E107" s="25">
        <v>90.99</v>
      </c>
      <c r="F107" s="25">
        <v>89.14</v>
      </c>
      <c r="G107" s="20">
        <v>92.52</v>
      </c>
      <c r="H107" s="9">
        <v>1803.999</v>
      </c>
      <c r="I107" s="9">
        <v>805.8</v>
      </c>
      <c r="J107" s="16">
        <v>3033.597</v>
      </c>
    </row>
    <row r="108" spans="1:10" ht="13.5" customHeight="1">
      <c r="A108" s="17" t="s">
        <v>142</v>
      </c>
      <c r="B108" s="5" t="s">
        <v>135</v>
      </c>
      <c r="C108" s="6">
        <v>3035</v>
      </c>
      <c r="D108" s="24">
        <v>98.5</v>
      </c>
      <c r="E108" s="25">
        <v>97.27</v>
      </c>
      <c r="F108" s="25">
        <v>95.22</v>
      </c>
      <c r="G108" s="20">
        <v>97.03</v>
      </c>
      <c r="H108" s="9">
        <v>2216.598</v>
      </c>
      <c r="I108" s="9">
        <v>1214.601</v>
      </c>
      <c r="J108" s="16">
        <v>2077.399</v>
      </c>
    </row>
    <row r="109" spans="1:10" ht="13.5" customHeight="1">
      <c r="A109" s="17" t="s">
        <v>143</v>
      </c>
      <c r="B109" s="5" t="s">
        <v>131</v>
      </c>
      <c r="C109" s="6">
        <v>10330</v>
      </c>
      <c r="D109" s="24">
        <v>191</v>
      </c>
      <c r="E109" s="25">
        <v>190.15</v>
      </c>
      <c r="F109" s="25">
        <v>188.54</v>
      </c>
      <c r="G109" s="20">
        <v>190.33</v>
      </c>
      <c r="H109" s="9">
        <v>8629.988</v>
      </c>
      <c r="I109" s="9">
        <v>5909.19</v>
      </c>
      <c r="J109" s="16">
        <v>8990.004</v>
      </c>
    </row>
    <row r="110" spans="1:10" ht="13.5" customHeight="1">
      <c r="A110" s="17" t="s">
        <v>144</v>
      </c>
      <c r="B110" s="5" t="s">
        <v>131</v>
      </c>
      <c r="C110" s="6">
        <v>30840</v>
      </c>
      <c r="D110" s="24">
        <v>162.5</v>
      </c>
      <c r="E110" s="25">
        <v>156.96</v>
      </c>
      <c r="F110" s="25">
        <v>153.94</v>
      </c>
      <c r="G110" s="20">
        <v>155.9</v>
      </c>
      <c r="H110" s="9">
        <v>8859.214</v>
      </c>
      <c r="I110" s="9">
        <v>3878.203</v>
      </c>
      <c r="J110" s="16">
        <v>6752.99</v>
      </c>
    </row>
    <row r="111" spans="1:10" ht="13.5" customHeight="1">
      <c r="A111" s="17" t="s">
        <v>145</v>
      </c>
      <c r="B111" s="5" t="s">
        <v>145</v>
      </c>
      <c r="C111" s="6">
        <v>28110</v>
      </c>
      <c r="D111" s="24">
        <v>116.61</v>
      </c>
      <c r="E111" s="25">
        <v>114.79</v>
      </c>
      <c r="F111" s="25">
        <v>111.62</v>
      </c>
      <c r="G111" s="20">
        <v>113.35</v>
      </c>
      <c r="H111" s="9">
        <v>20621.304</v>
      </c>
      <c r="I111" s="9">
        <v>11462.606</v>
      </c>
      <c r="J111" s="16">
        <v>15936.495</v>
      </c>
    </row>
    <row r="112" spans="1:10" ht="13.5" customHeight="1">
      <c r="A112" s="17" t="s">
        <v>146</v>
      </c>
      <c r="B112" s="5" t="s">
        <v>135</v>
      </c>
      <c r="C112" s="6">
        <v>2010</v>
      </c>
      <c r="D112" s="24">
        <v>101.5</v>
      </c>
      <c r="E112" s="25">
        <v>98.54</v>
      </c>
      <c r="F112" s="25">
        <v>96.65</v>
      </c>
      <c r="G112" s="20">
        <v>100.84</v>
      </c>
      <c r="H112" s="9">
        <v>762</v>
      </c>
      <c r="I112" s="9">
        <v>327.5</v>
      </c>
      <c r="J112" s="16">
        <v>1674.798</v>
      </c>
    </row>
    <row r="113" spans="1:10" ht="13.5" customHeight="1">
      <c r="A113" s="15" t="s">
        <v>147</v>
      </c>
      <c r="B113" s="5" t="s">
        <v>210</v>
      </c>
      <c r="C113" s="6">
        <f>SUM(C114:C122)</f>
        <v>673840</v>
      </c>
      <c r="D113" s="6" t="s">
        <v>210</v>
      </c>
      <c r="E113" s="6" t="s">
        <v>210</v>
      </c>
      <c r="F113" s="6" t="s">
        <v>210</v>
      </c>
      <c r="G113" s="6" t="s">
        <v>210</v>
      </c>
      <c r="H113" s="6">
        <f>SUM(H114:H122)</f>
        <v>486757.682</v>
      </c>
      <c r="I113" s="6">
        <f>SUM(I114:I122)</f>
        <v>331295.50399999996</v>
      </c>
      <c r="J113" s="6">
        <f>SUM(J114:J122)</f>
        <v>599030.514</v>
      </c>
    </row>
    <row r="114" spans="1:10" ht="13.5" customHeight="1">
      <c r="A114" s="17" t="s">
        <v>148</v>
      </c>
      <c r="B114" s="5" t="s">
        <v>149</v>
      </c>
      <c r="C114" s="6">
        <v>99500</v>
      </c>
      <c r="D114" s="24">
        <v>333.6</v>
      </c>
      <c r="E114" s="25">
        <v>330.89</v>
      </c>
      <c r="F114" s="25">
        <v>328.99</v>
      </c>
      <c r="G114" s="20">
        <v>333</v>
      </c>
      <c r="H114" s="9">
        <v>54406.312</v>
      </c>
      <c r="I114" s="9">
        <v>31971.804</v>
      </c>
      <c r="J114" s="16">
        <v>86800</v>
      </c>
    </row>
    <row r="115" spans="1:10" ht="13.5" customHeight="1">
      <c r="A115" s="17" t="s">
        <v>150</v>
      </c>
      <c r="B115" s="5" t="s">
        <v>151</v>
      </c>
      <c r="C115" s="6">
        <v>87690</v>
      </c>
      <c r="D115" s="24">
        <v>300</v>
      </c>
      <c r="E115" s="25">
        <v>298.88</v>
      </c>
      <c r="F115" s="25">
        <v>296.55</v>
      </c>
      <c r="G115" s="20">
        <v>299.45</v>
      </c>
      <c r="H115" s="9">
        <v>70680.064</v>
      </c>
      <c r="I115" s="9">
        <v>42472.376</v>
      </c>
      <c r="J115" s="16">
        <v>79225.688</v>
      </c>
    </row>
    <row r="116" spans="1:10" ht="13.5" customHeight="1">
      <c r="A116" s="17" t="s">
        <v>152</v>
      </c>
      <c r="B116" s="5" t="s">
        <v>153</v>
      </c>
      <c r="C116" s="6">
        <v>3250</v>
      </c>
      <c r="D116" s="24">
        <v>98</v>
      </c>
      <c r="E116" s="25">
        <v>98.15</v>
      </c>
      <c r="F116" s="25">
        <v>97</v>
      </c>
      <c r="G116" s="20">
        <v>97.5</v>
      </c>
      <c r="H116" s="9">
        <v>3250</v>
      </c>
      <c r="I116" s="9">
        <v>2210</v>
      </c>
      <c r="J116" s="16">
        <v>2730</v>
      </c>
    </row>
    <row r="117" spans="1:10" ht="13.5" customHeight="1">
      <c r="A117" s="17" t="s">
        <v>154</v>
      </c>
      <c r="B117" s="5" t="s">
        <v>149</v>
      </c>
      <c r="C117" s="6">
        <v>4550</v>
      </c>
      <c r="D117" s="24">
        <v>98</v>
      </c>
      <c r="E117" s="25">
        <v>98.03</v>
      </c>
      <c r="F117" s="25">
        <v>95.9</v>
      </c>
      <c r="G117" s="20">
        <v>97.28</v>
      </c>
      <c r="H117" s="9">
        <v>4550</v>
      </c>
      <c r="I117" s="9">
        <v>1828.001</v>
      </c>
      <c r="J117" s="16">
        <v>3477.198</v>
      </c>
    </row>
    <row r="118" spans="1:10" ht="13.5" customHeight="1">
      <c r="A118" s="17" t="s">
        <v>155</v>
      </c>
      <c r="B118" s="5" t="s">
        <v>156</v>
      </c>
      <c r="C118" s="6">
        <v>111300</v>
      </c>
      <c r="D118" s="24">
        <v>351</v>
      </c>
      <c r="E118" s="25">
        <v>347.08</v>
      </c>
      <c r="F118" s="25">
        <v>345.18</v>
      </c>
      <c r="G118" s="20">
        <v>350.49</v>
      </c>
      <c r="H118" s="9">
        <v>53275.836</v>
      </c>
      <c r="I118" s="9">
        <v>34419.936</v>
      </c>
      <c r="J118" s="16">
        <v>102425.832</v>
      </c>
    </row>
    <row r="119" spans="1:10" ht="13.5" customHeight="1">
      <c r="A119" s="17" t="s">
        <v>157</v>
      </c>
      <c r="B119" s="5" t="s">
        <v>158</v>
      </c>
      <c r="C119" s="6">
        <v>210000</v>
      </c>
      <c r="D119" s="24">
        <v>723.08</v>
      </c>
      <c r="E119" s="25">
        <v>721.96</v>
      </c>
      <c r="F119" s="25">
        <v>719.68</v>
      </c>
      <c r="G119" s="20">
        <v>722.32</v>
      </c>
      <c r="H119" s="9">
        <v>195418.464</v>
      </c>
      <c r="I119" s="9">
        <v>166543.76</v>
      </c>
      <c r="J119" s="16">
        <v>200105.296</v>
      </c>
    </row>
    <row r="120" spans="1:10" ht="13.5" customHeight="1">
      <c r="A120" s="17" t="s">
        <v>159</v>
      </c>
      <c r="B120" s="5" t="s">
        <v>149</v>
      </c>
      <c r="C120" s="6">
        <v>116000</v>
      </c>
      <c r="D120" s="24">
        <v>102.08</v>
      </c>
      <c r="E120" s="25">
        <v>101.1</v>
      </c>
      <c r="F120" s="25">
        <v>98.76</v>
      </c>
      <c r="G120" s="20">
        <v>101.44</v>
      </c>
      <c r="H120" s="9">
        <v>91182.944</v>
      </c>
      <c r="I120" s="9">
        <v>45735.236</v>
      </c>
      <c r="J120" s="16">
        <v>99659.184</v>
      </c>
    </row>
    <row r="121" spans="1:10" ht="13.5" customHeight="1">
      <c r="A121" s="17" t="s">
        <v>160</v>
      </c>
      <c r="B121" s="5" t="s">
        <v>151</v>
      </c>
      <c r="C121" s="6">
        <v>31550</v>
      </c>
      <c r="D121" s="24">
        <v>327</v>
      </c>
      <c r="E121" s="25">
        <v>321.33</v>
      </c>
      <c r="F121" s="25">
        <v>318.9</v>
      </c>
      <c r="G121" s="20">
        <v>323.41</v>
      </c>
      <c r="H121" s="9">
        <v>9337.262</v>
      </c>
      <c r="I121" s="9">
        <v>4247.992</v>
      </c>
      <c r="J121" s="16">
        <v>15778.613</v>
      </c>
    </row>
    <row r="122" spans="1:10" ht="13.5" customHeight="1">
      <c r="A122" s="17" t="s">
        <v>161</v>
      </c>
      <c r="B122" s="5" t="s">
        <v>107</v>
      </c>
      <c r="C122" s="6">
        <v>10000</v>
      </c>
      <c r="D122" s="24">
        <v>100</v>
      </c>
      <c r="E122" s="25">
        <v>97.32</v>
      </c>
      <c r="F122" s="25">
        <v>95.28</v>
      </c>
      <c r="G122" s="20">
        <v>99.47</v>
      </c>
      <c r="H122" s="9">
        <v>4656.8</v>
      </c>
      <c r="I122" s="9">
        <v>1866.399</v>
      </c>
      <c r="J122" s="16">
        <v>8828.703</v>
      </c>
    </row>
    <row r="123" spans="1:10" ht="13.5" customHeight="1">
      <c r="A123" s="15" t="s">
        <v>162</v>
      </c>
      <c r="B123" s="5" t="s">
        <v>210</v>
      </c>
      <c r="C123" s="6">
        <f>SUM(C124:C139)</f>
        <v>1344464.337</v>
      </c>
      <c r="D123" s="6" t="s">
        <v>210</v>
      </c>
      <c r="E123" s="6" t="s">
        <v>210</v>
      </c>
      <c r="F123" s="6" t="s">
        <v>210</v>
      </c>
      <c r="G123" s="6" t="s">
        <v>210</v>
      </c>
      <c r="H123" s="6">
        <f>SUM(H124:H139)</f>
        <v>893618.03</v>
      </c>
      <c r="I123" s="6">
        <f>SUM(I124:I139)</f>
        <v>576490.472</v>
      </c>
      <c r="J123" s="6">
        <f>SUM(J124:J139)</f>
        <v>859862.906</v>
      </c>
    </row>
    <row r="124" spans="1:10" ht="13.5" customHeight="1">
      <c r="A124" s="17" t="s">
        <v>163</v>
      </c>
      <c r="B124" s="5" t="s">
        <v>164</v>
      </c>
      <c r="C124" s="6">
        <v>31500</v>
      </c>
      <c r="D124" s="24">
        <v>130.02</v>
      </c>
      <c r="E124" s="25">
        <v>130.12</v>
      </c>
      <c r="F124" s="25">
        <v>121.64</v>
      </c>
      <c r="G124" s="20">
        <v>128.3</v>
      </c>
      <c r="H124" s="9">
        <v>31500.008</v>
      </c>
      <c r="I124" s="9">
        <v>12759.199</v>
      </c>
      <c r="J124" s="16">
        <v>27900.01</v>
      </c>
    </row>
    <row r="125" spans="1:10" ht="13.5" customHeight="1">
      <c r="A125" s="22" t="s">
        <v>165</v>
      </c>
      <c r="B125" s="23" t="s">
        <v>166</v>
      </c>
      <c r="C125" s="6">
        <v>11010</v>
      </c>
      <c r="D125" s="9">
        <v>96</v>
      </c>
      <c r="E125" s="25">
        <v>92.84</v>
      </c>
      <c r="F125" s="25">
        <v>90.47</v>
      </c>
      <c r="G125" s="20">
        <v>92.81</v>
      </c>
      <c r="H125" s="9">
        <v>3495.195</v>
      </c>
      <c r="I125" s="9">
        <v>1166.101</v>
      </c>
      <c r="J125" s="16">
        <v>3456.797</v>
      </c>
    </row>
    <row r="126" spans="1:10" ht="13.5" customHeight="1">
      <c r="A126" s="22" t="s">
        <v>202</v>
      </c>
      <c r="B126" s="28" t="s">
        <v>202</v>
      </c>
      <c r="C126" s="6">
        <v>170700</v>
      </c>
      <c r="D126" s="9">
        <v>95</v>
      </c>
      <c r="E126" s="25">
        <v>95.66</v>
      </c>
      <c r="F126" s="25">
        <v>93.36</v>
      </c>
      <c r="G126" s="20">
        <v>93.61</v>
      </c>
      <c r="H126" s="9">
        <v>170700</v>
      </c>
      <c r="I126" s="9">
        <v>145998.336</v>
      </c>
      <c r="J126" s="16">
        <v>149763.824</v>
      </c>
    </row>
    <row r="127" spans="1:10" ht="13.5" customHeight="1">
      <c r="A127" s="17" t="s">
        <v>167</v>
      </c>
      <c r="B127" s="5" t="s">
        <v>168</v>
      </c>
      <c r="C127" s="6">
        <v>63900</v>
      </c>
      <c r="D127" s="24">
        <v>151.5</v>
      </c>
      <c r="E127" s="25">
        <v>150.36</v>
      </c>
      <c r="F127" s="25">
        <v>148.5</v>
      </c>
      <c r="G127" s="20">
        <v>149.17</v>
      </c>
      <c r="H127" s="9">
        <v>53275.204</v>
      </c>
      <c r="I127" s="9">
        <v>41682</v>
      </c>
      <c r="J127" s="16">
        <v>45361.628</v>
      </c>
    </row>
    <row r="128" spans="1:10" ht="13.5" customHeight="1">
      <c r="A128" s="17" t="s">
        <v>169</v>
      </c>
      <c r="B128" s="5" t="s">
        <v>170</v>
      </c>
      <c r="C128" s="6">
        <v>27130</v>
      </c>
      <c r="D128" s="24">
        <v>45</v>
      </c>
      <c r="E128" s="20">
        <v>41.79</v>
      </c>
      <c r="F128" s="20">
        <v>40.05</v>
      </c>
      <c r="G128" s="20">
        <v>40.92</v>
      </c>
      <c r="H128" s="9">
        <v>12513.303</v>
      </c>
      <c r="I128" s="9">
        <v>7421.998</v>
      </c>
      <c r="J128" s="16">
        <v>9718.795</v>
      </c>
    </row>
    <row r="129" spans="1:10" ht="13.5" customHeight="1">
      <c r="A129" s="17" t="s">
        <v>171</v>
      </c>
      <c r="B129" s="5" t="s">
        <v>172</v>
      </c>
      <c r="C129" s="6">
        <v>12000</v>
      </c>
      <c r="D129" s="24">
        <v>36.89</v>
      </c>
      <c r="E129" s="25">
        <v>36.91</v>
      </c>
      <c r="F129" s="25">
        <v>35.41</v>
      </c>
      <c r="G129" s="20">
        <v>36.31</v>
      </c>
      <c r="H129" s="9">
        <v>11999.998</v>
      </c>
      <c r="I129" s="9">
        <v>7162.065</v>
      </c>
      <c r="J129" s="16">
        <v>9998.008</v>
      </c>
    </row>
    <row r="130" spans="1:10" ht="13.5" customHeight="1">
      <c r="A130" s="17" t="s">
        <v>173</v>
      </c>
      <c r="B130" s="5" t="s">
        <v>174</v>
      </c>
      <c r="C130" s="6">
        <v>32900</v>
      </c>
      <c r="D130" s="24">
        <v>36</v>
      </c>
      <c r="E130" s="25">
        <v>35.74</v>
      </c>
      <c r="F130" s="25">
        <v>35.58</v>
      </c>
      <c r="G130" s="20">
        <v>35.55</v>
      </c>
      <c r="H130" s="9">
        <v>31142.412</v>
      </c>
      <c r="I130" s="9">
        <v>30060.812</v>
      </c>
      <c r="J130" s="16">
        <v>29857.994</v>
      </c>
    </row>
    <row r="131" spans="1:10" ht="13.5" customHeight="1">
      <c r="A131" s="17" t="s">
        <v>227</v>
      </c>
      <c r="B131" s="5" t="s">
        <v>166</v>
      </c>
      <c r="C131" s="6">
        <v>8800</v>
      </c>
      <c r="D131" s="24">
        <v>115.5</v>
      </c>
      <c r="E131" s="25">
        <v>114.74</v>
      </c>
      <c r="F131" s="25">
        <v>113.21</v>
      </c>
      <c r="G131" s="20">
        <v>115.05</v>
      </c>
      <c r="H131" s="9">
        <v>7142.285</v>
      </c>
      <c r="I131" s="9">
        <v>4525.028</v>
      </c>
      <c r="J131" s="16">
        <v>7752.704</v>
      </c>
    </row>
    <row r="132" spans="1:10" s="7" customFormat="1" ht="13.5" customHeight="1">
      <c r="A132" s="17" t="s">
        <v>228</v>
      </c>
      <c r="B132" s="5" t="s">
        <v>229</v>
      </c>
      <c r="C132" s="6">
        <v>10320.337</v>
      </c>
      <c r="D132" s="24">
        <v>120</v>
      </c>
      <c r="E132" s="25" t="s">
        <v>210</v>
      </c>
      <c r="F132" s="25">
        <v>114</v>
      </c>
      <c r="G132" s="20">
        <v>114.74</v>
      </c>
      <c r="H132" s="9" t="s">
        <v>210</v>
      </c>
      <c r="I132" s="9">
        <v>2887.045</v>
      </c>
      <c r="J132" s="16">
        <v>3558.142</v>
      </c>
    </row>
    <row r="133" spans="1:10" ht="13.5" customHeight="1">
      <c r="A133" s="17" t="s">
        <v>203</v>
      </c>
      <c r="B133" s="5" t="s">
        <v>204</v>
      </c>
      <c r="C133" s="6">
        <v>37840</v>
      </c>
      <c r="D133" s="24">
        <v>24</v>
      </c>
      <c r="E133" s="25">
        <v>23.78</v>
      </c>
      <c r="F133" s="25">
        <v>22.4</v>
      </c>
      <c r="G133" s="20">
        <v>23.26</v>
      </c>
      <c r="H133" s="9">
        <v>36388.908</v>
      </c>
      <c r="I133" s="9">
        <v>27658.27</v>
      </c>
      <c r="J133" s="16">
        <v>32961.624</v>
      </c>
    </row>
    <row r="134" spans="1:10" ht="13.5" customHeight="1">
      <c r="A134" s="17" t="s">
        <v>175</v>
      </c>
      <c r="B134" s="5" t="s">
        <v>175</v>
      </c>
      <c r="C134" s="6">
        <v>240000</v>
      </c>
      <c r="D134" s="24">
        <v>38</v>
      </c>
      <c r="E134" s="25">
        <v>36.38</v>
      </c>
      <c r="F134" s="25">
        <v>31.54</v>
      </c>
      <c r="G134" s="20">
        <v>36.64</v>
      </c>
      <c r="H134" s="9">
        <v>187454.032</v>
      </c>
      <c r="I134" s="9">
        <v>60256.616</v>
      </c>
      <c r="J134" s="16">
        <v>195721.984</v>
      </c>
    </row>
    <row r="135" spans="1:10" ht="13.5" customHeight="1">
      <c r="A135" s="17" t="s">
        <v>176</v>
      </c>
      <c r="B135" s="5" t="s">
        <v>177</v>
      </c>
      <c r="C135" s="6">
        <v>380000</v>
      </c>
      <c r="D135" s="24">
        <v>45</v>
      </c>
      <c r="E135" s="25">
        <v>39.89</v>
      </c>
      <c r="F135" s="25">
        <v>37.31</v>
      </c>
      <c r="G135" s="20">
        <v>39.99</v>
      </c>
      <c r="H135" s="9">
        <v>178572.928</v>
      </c>
      <c r="I135" s="9">
        <v>113612.832</v>
      </c>
      <c r="J135" s="16">
        <v>178821.808</v>
      </c>
    </row>
    <row r="136" spans="1:10" ht="13.5" customHeight="1">
      <c r="A136" s="17" t="s">
        <v>178</v>
      </c>
      <c r="B136" s="5" t="s">
        <v>166</v>
      </c>
      <c r="C136" s="6">
        <v>2414</v>
      </c>
      <c r="D136" s="24">
        <v>998</v>
      </c>
      <c r="E136" s="25">
        <v>995.5</v>
      </c>
      <c r="F136" s="25">
        <v>992.94</v>
      </c>
      <c r="G136" s="20">
        <v>996.03</v>
      </c>
      <c r="H136" s="9">
        <v>1276.267</v>
      </c>
      <c r="I136" s="9">
        <v>521.15</v>
      </c>
      <c r="J136" s="16">
        <v>1475.57</v>
      </c>
    </row>
    <row r="137" spans="1:10" ht="13.5" customHeight="1">
      <c r="A137" s="17" t="s">
        <v>179</v>
      </c>
      <c r="B137" s="5" t="s">
        <v>180</v>
      </c>
      <c r="C137" s="6">
        <v>143000</v>
      </c>
      <c r="D137" s="24">
        <v>218.5</v>
      </c>
      <c r="E137" s="25">
        <v>211</v>
      </c>
      <c r="F137" s="25">
        <v>209.22</v>
      </c>
      <c r="G137" s="20">
        <v>210.33</v>
      </c>
      <c r="H137" s="9">
        <v>40250</v>
      </c>
      <c r="I137" s="9">
        <v>27290.008</v>
      </c>
      <c r="J137" s="16">
        <v>35225.012</v>
      </c>
    </row>
    <row r="138" spans="1:10" ht="13.5" customHeight="1">
      <c r="A138" s="17" t="s">
        <v>181</v>
      </c>
      <c r="B138" s="5" t="s">
        <v>182</v>
      </c>
      <c r="C138" s="6">
        <v>46950</v>
      </c>
      <c r="D138" s="24">
        <v>45</v>
      </c>
      <c r="E138" s="25">
        <v>39.89</v>
      </c>
      <c r="F138" s="25">
        <v>37.31</v>
      </c>
      <c r="G138" s="20">
        <v>39.9</v>
      </c>
      <c r="H138" s="9">
        <v>24580.898</v>
      </c>
      <c r="I138" s="9">
        <v>15710.004</v>
      </c>
      <c r="J138" s="16">
        <v>24619.006</v>
      </c>
    </row>
    <row r="139" spans="1:10" ht="13.5" customHeight="1">
      <c r="A139" s="17" t="s">
        <v>183</v>
      </c>
      <c r="B139" s="5" t="s">
        <v>172</v>
      </c>
      <c r="C139" s="6">
        <v>126000</v>
      </c>
      <c r="D139" s="24">
        <v>45.15</v>
      </c>
      <c r="E139" s="25">
        <v>43.98</v>
      </c>
      <c r="F139" s="25">
        <v>42.43</v>
      </c>
      <c r="G139" s="20">
        <v>44</v>
      </c>
      <c r="H139" s="9">
        <v>103326.592</v>
      </c>
      <c r="I139" s="9">
        <v>77779.008</v>
      </c>
      <c r="J139" s="16">
        <v>103670</v>
      </c>
    </row>
    <row r="140" spans="1:10" ht="13.5" customHeight="1">
      <c r="A140" s="15" t="s">
        <v>184</v>
      </c>
      <c r="B140" s="5" t="s">
        <v>210</v>
      </c>
      <c r="C140" s="6">
        <f>SUM(C141:C147)</f>
        <v>98290</v>
      </c>
      <c r="D140" s="6" t="s">
        <v>210</v>
      </c>
      <c r="E140" s="6" t="s">
        <v>210</v>
      </c>
      <c r="F140" s="6" t="s">
        <v>210</v>
      </c>
      <c r="G140" s="6" t="s">
        <v>210</v>
      </c>
      <c r="H140" s="6">
        <f>SUM(H141:H147)</f>
        <v>64700.046</v>
      </c>
      <c r="I140" s="6">
        <f>SUM(I141:I147)</f>
        <v>34906.215</v>
      </c>
      <c r="J140" s="6">
        <f>SUM(J141:J147)</f>
        <v>85016.275</v>
      </c>
    </row>
    <row r="141" spans="1:10" ht="13.5" customHeight="1">
      <c r="A141" s="17" t="s">
        <v>185</v>
      </c>
      <c r="B141" s="5" t="s">
        <v>186</v>
      </c>
      <c r="C141" s="6">
        <v>21300</v>
      </c>
      <c r="D141" s="24">
        <v>166.38</v>
      </c>
      <c r="E141" s="25">
        <v>165.76</v>
      </c>
      <c r="F141" s="25">
        <v>160.2</v>
      </c>
      <c r="G141" s="20">
        <v>163.7</v>
      </c>
      <c r="H141" s="9">
        <v>20557.544</v>
      </c>
      <c r="I141" s="9">
        <v>14203.557</v>
      </c>
      <c r="J141" s="16">
        <v>18090.696</v>
      </c>
    </row>
    <row r="142" spans="1:10" ht="13.5" customHeight="1">
      <c r="A142" s="17" t="s">
        <v>187</v>
      </c>
      <c r="B142" s="5" t="s">
        <v>103</v>
      </c>
      <c r="C142" s="6">
        <v>7550</v>
      </c>
      <c r="D142" s="24">
        <v>106</v>
      </c>
      <c r="E142" s="25">
        <v>103.7</v>
      </c>
      <c r="F142" s="25">
        <v>101.11</v>
      </c>
      <c r="G142" s="20">
        <v>105.38</v>
      </c>
      <c r="H142" s="9">
        <v>3763.996</v>
      </c>
      <c r="I142" s="9">
        <v>1208.001</v>
      </c>
      <c r="J142" s="16">
        <v>6371.995</v>
      </c>
    </row>
    <row r="143" spans="1:10" ht="13.5" customHeight="1">
      <c r="A143" s="17" t="s">
        <v>188</v>
      </c>
      <c r="B143" s="5" t="s">
        <v>189</v>
      </c>
      <c r="C143" s="6">
        <v>13650</v>
      </c>
      <c r="D143" s="24">
        <v>68</v>
      </c>
      <c r="E143" s="25">
        <v>66.35</v>
      </c>
      <c r="F143" s="25">
        <v>64.05</v>
      </c>
      <c r="G143" s="20">
        <v>67.36</v>
      </c>
      <c r="H143" s="9">
        <v>7808.995</v>
      </c>
      <c r="I143" s="9">
        <v>2796.005</v>
      </c>
      <c r="J143" s="16">
        <v>11218.002</v>
      </c>
    </row>
    <row r="144" spans="1:10" ht="13.5" customHeight="1">
      <c r="A144" s="17" t="s">
        <v>190</v>
      </c>
      <c r="B144" s="5" t="s">
        <v>189</v>
      </c>
      <c r="C144" s="6">
        <v>4000</v>
      </c>
      <c r="D144" s="24">
        <v>98.5</v>
      </c>
      <c r="E144" s="25">
        <v>98.55</v>
      </c>
      <c r="F144" s="25">
        <v>93.51</v>
      </c>
      <c r="G144" s="20">
        <v>98.03</v>
      </c>
      <c r="H144" s="9">
        <v>4000</v>
      </c>
      <c r="I144" s="9">
        <v>1458.101</v>
      </c>
      <c r="J144" s="16">
        <v>3812</v>
      </c>
    </row>
    <row r="145" spans="1:10" ht="13.5" customHeight="1">
      <c r="A145" s="17" t="s">
        <v>191</v>
      </c>
      <c r="B145" s="5" t="s">
        <v>103</v>
      </c>
      <c r="C145" s="6">
        <v>24340</v>
      </c>
      <c r="D145" s="24">
        <v>93</v>
      </c>
      <c r="E145" s="25">
        <v>89.66</v>
      </c>
      <c r="F145" s="25">
        <v>87.15</v>
      </c>
      <c r="G145" s="20">
        <v>92.28</v>
      </c>
      <c r="H145" s="9">
        <v>11967.61</v>
      </c>
      <c r="I145" s="9">
        <v>6285.003</v>
      </c>
      <c r="J145" s="16">
        <v>21373.594</v>
      </c>
    </row>
    <row r="146" spans="1:10" ht="13.5" customHeight="1">
      <c r="A146" s="17" t="s">
        <v>192</v>
      </c>
      <c r="B146" s="5" t="s">
        <v>103</v>
      </c>
      <c r="C146" s="6">
        <v>8200</v>
      </c>
      <c r="D146" s="24">
        <v>98</v>
      </c>
      <c r="E146" s="25">
        <v>93.86</v>
      </c>
      <c r="F146" s="25">
        <v>91.88</v>
      </c>
      <c r="G146" s="20">
        <v>97.32</v>
      </c>
      <c r="H146" s="9">
        <v>1464.4</v>
      </c>
      <c r="I146" s="9">
        <v>406.799</v>
      </c>
      <c r="J146" s="16">
        <v>6785.6</v>
      </c>
    </row>
    <row r="147" spans="1:10" ht="13.5" customHeight="1">
      <c r="A147" s="17" t="s">
        <v>193</v>
      </c>
      <c r="B147" s="5" t="s">
        <v>194</v>
      </c>
      <c r="C147" s="6">
        <v>19250</v>
      </c>
      <c r="D147" s="24">
        <v>99</v>
      </c>
      <c r="E147" s="25">
        <v>97.88</v>
      </c>
      <c r="F147" s="25">
        <v>96.13</v>
      </c>
      <c r="G147" s="20">
        <v>98.48</v>
      </c>
      <c r="H147" s="9">
        <v>15137.501</v>
      </c>
      <c r="I147" s="9">
        <v>8548.749</v>
      </c>
      <c r="J147" s="16">
        <v>17364.388</v>
      </c>
    </row>
    <row r="148" spans="1:10" ht="12" customHeight="1">
      <c r="A148" s="30" t="s">
        <v>217</v>
      </c>
      <c r="B148" s="30"/>
      <c r="C148" s="30"/>
      <c r="D148" s="31"/>
      <c r="E148" s="31"/>
      <c r="F148" s="31"/>
      <c r="G148" s="31"/>
      <c r="H148" s="32"/>
      <c r="I148" s="32"/>
      <c r="J148" s="30"/>
    </row>
  </sheetData>
  <mergeCells count="9">
    <mergeCell ref="A2:J2"/>
    <mergeCell ref="A3:J3"/>
    <mergeCell ref="A1:J1"/>
    <mergeCell ref="H5:J5"/>
    <mergeCell ref="C5:C6"/>
    <mergeCell ref="B5:B6"/>
    <mergeCell ref="A5:A6"/>
    <mergeCell ref="D5:G5"/>
    <mergeCell ref="A4:J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amilton</cp:lastModifiedBy>
  <cp:lastPrinted>2009-03-06T19:18:27Z</cp:lastPrinted>
  <dcterms:created xsi:type="dcterms:W3CDTF">2004-01-21T17:03:46Z</dcterms:created>
  <dcterms:modified xsi:type="dcterms:W3CDTF">2009-03-06T19:27:15Z</dcterms:modified>
  <cp:category/>
  <cp:version/>
  <cp:contentType/>
  <cp:contentStatus/>
</cp:coreProperties>
</file>