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45" windowWidth="10620" windowHeight="5445" tabRatio="147" activeTab="0"/>
  </bookViews>
  <sheets>
    <sheet name="16.4" sheetId="1" r:id="rId1"/>
  </sheets>
  <definedNames/>
  <calcPr fullCalcOnLoad="1"/>
</workbook>
</file>

<file path=xl/sharedStrings.xml><?xml version="1.0" encoding="utf-8"?>
<sst xmlns="http://schemas.openxmlformats.org/spreadsheetml/2006/main" count="52" uniqueCount="33">
  <si>
    <t>Discriminação</t>
  </si>
  <si>
    <t>Quantidade</t>
  </si>
  <si>
    <t>Valor (R$ mil)</t>
  </si>
  <si>
    <t>Total</t>
  </si>
  <si>
    <t>Urbana</t>
  </si>
  <si>
    <t>Rural</t>
  </si>
  <si>
    <t>Previdenciários</t>
  </si>
  <si>
    <t>Aposentadorias</t>
  </si>
  <si>
    <t>Pensões por morte</t>
  </si>
  <si>
    <t>Auxílios</t>
  </si>
  <si>
    <t>Salário-Maternidade (1)</t>
  </si>
  <si>
    <t>Acidentários</t>
  </si>
  <si>
    <t>Assistenciais</t>
  </si>
  <si>
    <t xml:space="preserve">Rendas Mensais Vitalícias </t>
  </si>
  <si>
    <t xml:space="preserve">Amparos Assistenciais </t>
  </si>
  <si>
    <t>PREVIDÊNCIA E ASSISTÊNCIA SOCIAL</t>
  </si>
  <si>
    <t xml:space="preserve">(1) Consideradas apenas as empregadas domésticas e as  trabalhadoras rurais, pois essas recebem o benefício diretamente da Previdência </t>
  </si>
  <si>
    <t xml:space="preserve">      Social. As demais seguradas empregadas tem o benefício pago pela empresa, não constando, portanto, nos sistemas de benefícios.</t>
  </si>
  <si>
    <t>Tempo de serviço</t>
  </si>
  <si>
    <t>Idade</t>
  </si>
  <si>
    <t>Invalidez</t>
  </si>
  <si>
    <t>Doença</t>
  </si>
  <si>
    <t>Reclusão</t>
  </si>
  <si>
    <t>Acidente</t>
  </si>
  <si>
    <t>Nota: As diferenças porventura existentes entre soma de parcelas e totais são provenientes de arredondamento.</t>
  </si>
  <si>
    <t>QUALIDADE DE VIDA</t>
  </si>
  <si>
    <t>ANUÁRIO ESTATÍSTICO DO CEARÁ - 2006</t>
  </si>
  <si>
    <t>Tabela 16.4  Quantidade e valor dos benefícios ativos - Ceará - Posição em dezembro - 2004-2005</t>
  </si>
  <si>
    <t>-</t>
  </si>
  <si>
    <t>Pensões Mensais Vitalícias</t>
  </si>
  <si>
    <t>Aposentadorias por invalidez</t>
  </si>
  <si>
    <t>Benefícios ativos</t>
  </si>
  <si>
    <t>Fonte: Instituto Nacional da Seguridade Social (INSS), Anuário Estatístico da Previdência Social 2004-2005.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</si>
</sst>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;&quot;–&quot;#,##0;&quot;–&quot;"/>
  </numFmts>
  <fonts count="11">
    <font>
      <sz val="10"/>
      <name val="Arial"/>
      <family val="0"/>
    </font>
    <font>
      <b/>
      <sz val="10"/>
      <color indexed="53"/>
      <name val="Arial"/>
      <family val="2"/>
    </font>
    <font>
      <sz val="8"/>
      <color indexed="18"/>
      <name val="Arial"/>
      <family val="2"/>
    </font>
    <font>
      <b/>
      <sz val="8"/>
      <name val="Times New Roman"/>
      <family val="0"/>
    </font>
    <font>
      <b/>
      <sz val="8"/>
      <name val="Arial"/>
      <family val="2"/>
    </font>
    <font>
      <sz val="7"/>
      <name val="Arial"/>
      <family val="2"/>
    </font>
    <font>
      <sz val="10"/>
      <name val="MS Sans Serif"/>
      <family val="0"/>
    </font>
    <font>
      <b/>
      <sz val="9"/>
      <color indexed="18"/>
      <name val="Arial"/>
      <family val="2"/>
    </font>
    <font>
      <sz val="6"/>
      <name val="MS Sans Serif"/>
      <family val="2"/>
    </font>
    <font>
      <sz val="6.5"/>
      <name val="Arial"/>
      <family val="2"/>
    </font>
    <font>
      <b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 vertical="center"/>
      <protection/>
    </xf>
  </cellStyleXfs>
  <cellXfs count="46">
    <xf numFmtId="0" fontId="0" fillId="0" borderId="0" xfId="0" applyAlignment="1">
      <alignment/>
    </xf>
    <xf numFmtId="0" fontId="2" fillId="0" borderId="0" xfId="21" applyFont="1" applyAlignment="1">
      <alignment horizontal="left" vertical="center"/>
      <protection/>
    </xf>
    <xf numFmtId="0" fontId="4" fillId="0" borderId="0" xfId="21" applyFont="1" applyAlignment="1">
      <alignment horizontal="left" vertical="top"/>
      <protection/>
    </xf>
    <xf numFmtId="3" fontId="5" fillId="0" borderId="0" xfId="17" applyNumberFormat="1" applyFont="1" applyAlignment="1">
      <alignment horizontal="right"/>
      <protection/>
    </xf>
    <xf numFmtId="0" fontId="5" fillId="0" borderId="0" xfId="0" applyFont="1" applyAlignment="1">
      <alignment/>
    </xf>
    <xf numFmtId="0" fontId="5" fillId="2" borderId="1" xfId="17" applyFont="1" applyFill="1" applyBorder="1" applyAlignment="1">
      <alignment horizontal="center" vertical="center"/>
      <protection/>
    </xf>
    <xf numFmtId="0" fontId="5" fillId="2" borderId="1" xfId="17" applyFont="1" applyFill="1" applyBorder="1" applyAlignment="1">
      <alignment horizontal="center" vertical="center" wrapText="1"/>
      <protection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164" fontId="8" fillId="0" borderId="0" xfId="0" applyNumberFormat="1" applyFont="1" applyAlignment="1">
      <alignment horizontal="right"/>
    </xf>
    <xf numFmtId="164" fontId="5" fillId="0" borderId="0" xfId="0" applyNumberFormat="1" applyFont="1" applyAlignment="1" applyProtection="1">
      <alignment horizontal="right"/>
      <protection/>
    </xf>
    <xf numFmtId="164" fontId="8" fillId="0" borderId="0" xfId="0" applyNumberFormat="1" applyFont="1" applyBorder="1" applyAlignment="1">
      <alignment horizontal="right"/>
    </xf>
    <xf numFmtId="164" fontId="8" fillId="0" borderId="0" xfId="0" applyNumberFormat="1" applyFont="1" applyAlignment="1" applyProtection="1">
      <alignment horizontal="right"/>
      <protection/>
    </xf>
    <xf numFmtId="49" fontId="9" fillId="0" borderId="0" xfId="0" applyNumberFormat="1" applyFont="1" applyFill="1" applyAlignment="1" applyProtection="1">
      <alignment horizontal="left" vertical="center" indent="1"/>
      <protection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Continuous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164" fontId="5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Fill="1" applyAlignment="1" applyProtection="1">
      <alignment horizontal="left" vertical="center"/>
      <protection/>
    </xf>
    <xf numFmtId="3" fontId="5" fillId="0" borderId="0" xfId="0" applyNumberFormat="1" applyFont="1" applyFill="1" applyAlignment="1" applyProtection="1">
      <alignment horizontal="right" vertical="center"/>
      <protection/>
    </xf>
    <xf numFmtId="49" fontId="5" fillId="0" borderId="0" xfId="0" applyNumberFormat="1" applyFont="1" applyFill="1" applyAlignment="1" applyProtection="1">
      <alignment horizontal="left" vertical="center" indent="1"/>
      <protection/>
    </xf>
    <xf numFmtId="49" fontId="5" fillId="0" borderId="3" xfId="0" applyNumberFormat="1" applyFont="1" applyFill="1" applyBorder="1" applyAlignment="1" applyProtection="1">
      <alignment horizontal="left" vertical="center" indent="1"/>
      <protection/>
    </xf>
    <xf numFmtId="3" fontId="5" fillId="0" borderId="3" xfId="0" applyNumberFormat="1" applyFont="1" applyFill="1" applyBorder="1" applyAlignment="1">
      <alignment horizontal="right" vertical="center"/>
    </xf>
    <xf numFmtId="3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9" fontId="5" fillId="0" borderId="0" xfId="0" applyNumberFormat="1" applyFont="1" applyFill="1" applyAlignment="1" applyProtection="1">
      <alignment horizontal="left" vertical="center" indent="2"/>
      <protection/>
    </xf>
    <xf numFmtId="0" fontId="5" fillId="2" borderId="4" xfId="17" applyFont="1" applyFill="1" applyBorder="1" applyAlignment="1">
      <alignment horizontal="center" vertical="center"/>
      <protection/>
    </xf>
    <xf numFmtId="0" fontId="5" fillId="2" borderId="5" xfId="17" applyFont="1" applyFill="1" applyBorder="1" applyAlignment="1">
      <alignment horizontal="center" vertical="center"/>
      <protection/>
    </xf>
    <xf numFmtId="0" fontId="1" fillId="0" borderId="3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5" fillId="2" borderId="6" xfId="17" applyFont="1" applyFill="1" applyBorder="1" applyAlignment="1">
      <alignment horizontal="center" vertical="center" wrapText="1"/>
      <protection/>
    </xf>
    <xf numFmtId="0" fontId="5" fillId="2" borderId="7" xfId="17" applyFont="1" applyFill="1" applyBorder="1" applyAlignment="1">
      <alignment horizontal="center" vertical="center" wrapText="1"/>
      <protection/>
    </xf>
    <xf numFmtId="0" fontId="5" fillId="2" borderId="8" xfId="17" applyFont="1" applyFill="1" applyBorder="1" applyAlignment="1">
      <alignment horizontal="center" vertical="center" wrapText="1"/>
      <protection/>
    </xf>
    <xf numFmtId="0" fontId="5" fillId="2" borderId="9" xfId="17" applyFont="1" applyFill="1" applyBorder="1" applyAlignment="1">
      <alignment horizontal="center" vertical="center"/>
      <protection/>
    </xf>
    <xf numFmtId="0" fontId="5" fillId="2" borderId="10" xfId="17" applyFont="1" applyFill="1" applyBorder="1" applyAlignment="1">
      <alignment horizontal="center" vertical="center"/>
      <protection/>
    </xf>
    <xf numFmtId="0" fontId="1" fillId="0" borderId="0" xfId="0" applyFont="1" applyBorder="1" applyAlignment="1">
      <alignment horizontal="right"/>
    </xf>
  </cellXfs>
  <cellStyles count="8">
    <cellStyle name="Normal" xfId="0"/>
    <cellStyle name="Currency" xfId="15"/>
    <cellStyle name="Currency [0]" xfId="16"/>
    <cellStyle name="Normal_Plan5" xfId="17"/>
    <cellStyle name="Percent" xfId="18"/>
    <cellStyle name="Comma" xfId="19"/>
    <cellStyle name="Comma [0]" xfId="20"/>
    <cellStyle name="Título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314325</xdr:colOff>
      <xdr:row>0</xdr:row>
      <xdr:rowOff>0</xdr:rowOff>
    </xdr:from>
    <xdr:to>
      <xdr:col>13</xdr:col>
      <xdr:colOff>9525</xdr:colOff>
      <xdr:row>0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0"/>
          <a:ext cx="895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showGridLines="0" tabSelected="1" workbookViewId="0" topLeftCell="A13">
      <selection activeCell="F23" sqref="F23"/>
    </sheetView>
  </sheetViews>
  <sheetFormatPr defaultColWidth="9.140625" defaultRowHeight="12.75"/>
  <cols>
    <col min="1" max="1" width="19.421875" style="4" customWidth="1"/>
    <col min="2" max="13" width="6.00390625" style="4" customWidth="1"/>
    <col min="14" max="16384" width="9.140625" style="4" customWidth="1"/>
  </cols>
  <sheetData>
    <row r="1" spans="1:13" ht="15" customHeight="1">
      <c r="A1" s="38" t="s">
        <v>26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5" customHeight="1">
      <c r="A2" s="45" t="s">
        <v>25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5" customHeight="1">
      <c r="A3" s="39" t="s">
        <v>15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8" ht="15" customHeight="1">
      <c r="A4" s="1" t="s">
        <v>27</v>
      </c>
      <c r="B4" s="2"/>
      <c r="C4" s="3"/>
      <c r="D4" s="3"/>
      <c r="E4" s="3"/>
      <c r="F4" s="3"/>
      <c r="G4" s="3"/>
      <c r="H4" s="3"/>
    </row>
    <row r="5" spans="1:13" ht="15" customHeight="1">
      <c r="A5" s="40" t="s">
        <v>0</v>
      </c>
      <c r="B5" s="43" t="s">
        <v>31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4"/>
    </row>
    <row r="6" spans="1:13" ht="15" customHeight="1">
      <c r="A6" s="41"/>
      <c r="B6" s="36" t="s">
        <v>1</v>
      </c>
      <c r="C6" s="36"/>
      <c r="D6" s="36"/>
      <c r="E6" s="36"/>
      <c r="F6" s="36"/>
      <c r="G6" s="36"/>
      <c r="H6" s="36" t="s">
        <v>2</v>
      </c>
      <c r="I6" s="36"/>
      <c r="J6" s="36"/>
      <c r="K6" s="36"/>
      <c r="L6" s="36"/>
      <c r="M6" s="37"/>
    </row>
    <row r="7" spans="1:13" ht="15" customHeight="1">
      <c r="A7" s="41"/>
      <c r="B7" s="36">
        <v>2004</v>
      </c>
      <c r="C7" s="36"/>
      <c r="D7" s="36"/>
      <c r="E7" s="36">
        <v>2005</v>
      </c>
      <c r="F7" s="36"/>
      <c r="G7" s="36"/>
      <c r="H7" s="36">
        <v>2004</v>
      </c>
      <c r="I7" s="36"/>
      <c r="J7" s="37"/>
      <c r="K7" s="36">
        <v>2005</v>
      </c>
      <c r="L7" s="36"/>
      <c r="M7" s="37"/>
    </row>
    <row r="8" spans="1:13" ht="15" customHeight="1">
      <c r="A8" s="42"/>
      <c r="B8" s="5" t="s">
        <v>3</v>
      </c>
      <c r="C8" s="6" t="s">
        <v>4</v>
      </c>
      <c r="D8" s="7" t="s">
        <v>5</v>
      </c>
      <c r="E8" s="5" t="s">
        <v>3</v>
      </c>
      <c r="F8" s="6" t="s">
        <v>4</v>
      </c>
      <c r="G8" s="7" t="s">
        <v>5</v>
      </c>
      <c r="H8" s="5" t="s">
        <v>3</v>
      </c>
      <c r="I8" s="6" t="s">
        <v>4</v>
      </c>
      <c r="J8" s="8" t="s">
        <v>5</v>
      </c>
      <c r="K8" s="5" t="s">
        <v>3</v>
      </c>
      <c r="L8" s="6" t="s">
        <v>4</v>
      </c>
      <c r="M8" s="7" t="s">
        <v>5</v>
      </c>
    </row>
    <row r="9" spans="1:15" s="10" customFormat="1" ht="10.5" customHeight="1">
      <c r="A9" s="28" t="s">
        <v>3</v>
      </c>
      <c r="B9" s="29">
        <f>SUM(C9:D9)</f>
        <v>989465</v>
      </c>
      <c r="C9" s="29">
        <f aca="true" t="shared" si="0" ref="C9:M9">SUM(C10,C21,C25)</f>
        <v>418978</v>
      </c>
      <c r="D9" s="29">
        <f t="shared" si="0"/>
        <v>570487</v>
      </c>
      <c r="E9" s="29">
        <f t="shared" si="0"/>
        <v>1014088</v>
      </c>
      <c r="F9" s="29">
        <f t="shared" si="0"/>
        <v>430505</v>
      </c>
      <c r="G9" s="29">
        <f t="shared" si="0"/>
        <v>583750</v>
      </c>
      <c r="H9" s="29">
        <f t="shared" si="0"/>
        <v>306143</v>
      </c>
      <c r="I9" s="29">
        <f t="shared" si="0"/>
        <v>158141</v>
      </c>
      <c r="J9" s="29">
        <f t="shared" si="0"/>
        <v>148002</v>
      </c>
      <c r="K9" s="29">
        <f t="shared" si="0"/>
        <v>352791.15581</v>
      </c>
      <c r="L9" s="29">
        <f t="shared" si="0"/>
        <v>178164.15581</v>
      </c>
      <c r="M9" s="29">
        <f t="shared" si="0"/>
        <v>174627</v>
      </c>
      <c r="N9" s="9"/>
      <c r="O9" s="9"/>
    </row>
    <row r="10" spans="1:14" s="34" customFormat="1" ht="10.5" customHeight="1">
      <c r="A10" s="28" t="s">
        <v>6</v>
      </c>
      <c r="B10" s="29">
        <f>SUM(B11,B15,B16,B20)</f>
        <v>824436</v>
      </c>
      <c r="C10" s="29">
        <f aca="true" t="shared" si="1" ref="C10:M10">SUM(C11,C15,C16,C20)</f>
        <v>266032</v>
      </c>
      <c r="D10" s="29">
        <f t="shared" si="1"/>
        <v>558404</v>
      </c>
      <c r="E10" s="29">
        <f t="shared" si="1"/>
        <v>845047</v>
      </c>
      <c r="F10" s="29">
        <f t="shared" si="1"/>
        <v>272452</v>
      </c>
      <c r="G10" s="29">
        <f t="shared" si="1"/>
        <v>572595</v>
      </c>
      <c r="H10" s="29">
        <f t="shared" si="1"/>
        <v>262293</v>
      </c>
      <c r="I10" s="29">
        <f t="shared" si="1"/>
        <v>117423</v>
      </c>
      <c r="J10" s="29">
        <f t="shared" si="1"/>
        <v>144870</v>
      </c>
      <c r="K10" s="29">
        <f t="shared" si="1"/>
        <v>301326.15581</v>
      </c>
      <c r="L10" s="29">
        <f t="shared" si="1"/>
        <v>130033.15581</v>
      </c>
      <c r="M10" s="29">
        <f t="shared" si="1"/>
        <v>171293</v>
      </c>
      <c r="N10" s="33"/>
    </row>
    <row r="11" spans="1:14" s="34" customFormat="1" ht="10.5" customHeight="1">
      <c r="A11" s="30" t="s">
        <v>7</v>
      </c>
      <c r="B11" s="11">
        <f>SUM(B12:B14)</f>
        <v>594936</v>
      </c>
      <c r="C11" s="11">
        <f aca="true" t="shared" si="2" ref="C11:M11">SUM(C12:C14)</f>
        <v>163790</v>
      </c>
      <c r="D11" s="11">
        <f t="shared" si="2"/>
        <v>431146</v>
      </c>
      <c r="E11" s="11">
        <f aca="true" t="shared" si="3" ref="E11:E19">SUM(F11:G11)</f>
        <v>610998</v>
      </c>
      <c r="F11" s="11">
        <f t="shared" si="2"/>
        <v>168621</v>
      </c>
      <c r="G11" s="11">
        <f t="shared" si="2"/>
        <v>442377</v>
      </c>
      <c r="H11" s="11">
        <f t="shared" si="2"/>
        <v>193710</v>
      </c>
      <c r="I11" s="11">
        <f t="shared" si="2"/>
        <v>81659</v>
      </c>
      <c r="J11" s="11">
        <f t="shared" si="2"/>
        <v>112051</v>
      </c>
      <c r="K11" s="11">
        <f t="shared" si="2"/>
        <v>222987.15581</v>
      </c>
      <c r="L11" s="11">
        <f>SUM(L12:L14)</f>
        <v>90364.15581</v>
      </c>
      <c r="M11" s="11">
        <f t="shared" si="2"/>
        <v>132623</v>
      </c>
      <c r="N11" s="33"/>
    </row>
    <row r="12" spans="1:14" s="10" customFormat="1" ht="10.5" customHeight="1">
      <c r="A12" s="35" t="s">
        <v>18</v>
      </c>
      <c r="B12" s="11">
        <v>57422</v>
      </c>
      <c r="C12" s="11">
        <v>57412</v>
      </c>
      <c r="D12" s="11">
        <v>10</v>
      </c>
      <c r="E12" s="11">
        <f t="shared" si="3"/>
        <v>59158</v>
      </c>
      <c r="F12" s="11">
        <v>59148</v>
      </c>
      <c r="G12" s="11">
        <v>10</v>
      </c>
      <c r="H12" s="11">
        <v>47170</v>
      </c>
      <c r="I12" s="11">
        <v>47163</v>
      </c>
      <c r="J12" s="11">
        <v>7</v>
      </c>
      <c r="K12" s="11">
        <f>SUM(L12:M12)</f>
        <v>51628</v>
      </c>
      <c r="L12" s="11">
        <v>51620</v>
      </c>
      <c r="M12" s="11">
        <v>8</v>
      </c>
      <c r="N12" s="9"/>
    </row>
    <row r="13" spans="1:14" s="10" customFormat="1" ht="10.5" customHeight="1">
      <c r="A13" s="35" t="s">
        <v>19</v>
      </c>
      <c r="B13" s="11">
        <v>473228</v>
      </c>
      <c r="C13" s="11">
        <v>60448</v>
      </c>
      <c r="D13" s="11">
        <v>412780</v>
      </c>
      <c r="E13" s="11">
        <f t="shared" si="3"/>
        <v>486474</v>
      </c>
      <c r="F13" s="11">
        <v>63051</v>
      </c>
      <c r="G13" s="11">
        <v>423423</v>
      </c>
      <c r="H13" s="11">
        <v>126654</v>
      </c>
      <c r="I13" s="11">
        <v>19381</v>
      </c>
      <c r="J13" s="11">
        <v>107273</v>
      </c>
      <c r="K13" s="11">
        <f>SUM(L13:M13)</f>
        <v>148746.3797</v>
      </c>
      <c r="L13" s="11">
        <v>21811.379699999998</v>
      </c>
      <c r="M13" s="11">
        <v>126935</v>
      </c>
      <c r="N13" s="9"/>
    </row>
    <row r="14" spans="1:14" s="10" customFormat="1" ht="10.5" customHeight="1">
      <c r="A14" s="35" t="s">
        <v>20</v>
      </c>
      <c r="B14" s="11">
        <v>64286</v>
      </c>
      <c r="C14" s="11">
        <v>45930</v>
      </c>
      <c r="D14" s="11">
        <v>18356</v>
      </c>
      <c r="E14" s="11">
        <f t="shared" si="3"/>
        <v>65366</v>
      </c>
      <c r="F14" s="11">
        <v>46422</v>
      </c>
      <c r="G14" s="11">
        <v>18944</v>
      </c>
      <c r="H14" s="11">
        <v>19886</v>
      </c>
      <c r="I14" s="11">
        <v>15115</v>
      </c>
      <c r="J14" s="11">
        <v>4771</v>
      </c>
      <c r="K14" s="11">
        <f>SUM(L14:M14)</f>
        <v>22612.77611</v>
      </c>
      <c r="L14" s="11">
        <v>16932.77611</v>
      </c>
      <c r="M14" s="11">
        <v>5680</v>
      </c>
      <c r="N14" s="9"/>
    </row>
    <row r="15" spans="1:14" s="34" customFormat="1" ht="10.5" customHeight="1">
      <c r="A15" s="30" t="s">
        <v>8</v>
      </c>
      <c r="B15" s="11">
        <f>SUM(C15:D15)</f>
        <v>208220</v>
      </c>
      <c r="C15" s="11">
        <v>88433</v>
      </c>
      <c r="D15" s="11">
        <v>119787</v>
      </c>
      <c r="E15" s="11">
        <f t="shared" si="3"/>
        <v>214873</v>
      </c>
      <c r="F15" s="11">
        <v>90743</v>
      </c>
      <c r="G15" s="11">
        <v>124130</v>
      </c>
      <c r="H15" s="11">
        <v>59888</v>
      </c>
      <c r="I15" s="11">
        <v>28948</v>
      </c>
      <c r="J15" s="11">
        <v>30940</v>
      </c>
      <c r="K15" s="11">
        <f>SUM(L15:M15)</f>
        <v>69620</v>
      </c>
      <c r="L15" s="11">
        <v>32678</v>
      </c>
      <c r="M15" s="11">
        <v>36942</v>
      </c>
      <c r="N15" s="33"/>
    </row>
    <row r="16" spans="1:14" s="34" customFormat="1" ht="10.5" customHeight="1">
      <c r="A16" s="30" t="s">
        <v>9</v>
      </c>
      <c r="B16" s="11">
        <f>SUM(B17:B19)</f>
        <v>20409</v>
      </c>
      <c r="C16" s="11">
        <f aca="true" t="shared" si="4" ref="C16:M16">SUM(C17:C19)</f>
        <v>13422</v>
      </c>
      <c r="D16" s="11">
        <f t="shared" si="4"/>
        <v>6987</v>
      </c>
      <c r="E16" s="11">
        <f t="shared" si="3"/>
        <v>18631</v>
      </c>
      <c r="F16" s="11">
        <f t="shared" si="4"/>
        <v>12851</v>
      </c>
      <c r="G16" s="11">
        <f t="shared" si="4"/>
        <v>5780</v>
      </c>
      <c r="H16" s="11">
        <f t="shared" si="4"/>
        <v>8425</v>
      </c>
      <c r="I16" s="11">
        <f t="shared" si="4"/>
        <v>6672</v>
      </c>
      <c r="J16" s="11">
        <f t="shared" si="4"/>
        <v>1753</v>
      </c>
      <c r="K16" s="11">
        <f t="shared" si="4"/>
        <v>8519</v>
      </c>
      <c r="L16" s="11">
        <f t="shared" si="4"/>
        <v>6883</v>
      </c>
      <c r="M16" s="11">
        <f t="shared" si="4"/>
        <v>1636</v>
      </c>
      <c r="N16" s="33"/>
    </row>
    <row r="17" spans="1:14" s="10" customFormat="1" ht="10.5" customHeight="1">
      <c r="A17" s="35" t="s">
        <v>21</v>
      </c>
      <c r="B17" s="11">
        <v>19231</v>
      </c>
      <c r="C17" s="11">
        <v>12952</v>
      </c>
      <c r="D17" s="11">
        <v>6279</v>
      </c>
      <c r="E17" s="11">
        <f t="shared" si="3"/>
        <v>17181</v>
      </c>
      <c r="F17" s="11">
        <v>12289</v>
      </c>
      <c r="G17" s="11">
        <v>4892</v>
      </c>
      <c r="H17" s="11">
        <v>8169</v>
      </c>
      <c r="I17" s="11">
        <v>6536</v>
      </c>
      <c r="J17" s="11">
        <v>1633</v>
      </c>
      <c r="K17" s="11">
        <f>SUM(L17:M17)</f>
        <v>8173</v>
      </c>
      <c r="L17" s="11">
        <v>6706</v>
      </c>
      <c r="M17" s="11">
        <v>1467</v>
      </c>
      <c r="N17" s="9"/>
    </row>
    <row r="18" spans="1:14" s="10" customFormat="1" ht="10.5" customHeight="1">
      <c r="A18" s="35" t="s">
        <v>22</v>
      </c>
      <c r="B18" s="11">
        <v>347</v>
      </c>
      <c r="C18" s="11">
        <v>137</v>
      </c>
      <c r="D18" s="11">
        <v>210</v>
      </c>
      <c r="E18" s="11">
        <f t="shared" si="3"/>
        <v>410</v>
      </c>
      <c r="F18" s="11">
        <v>173</v>
      </c>
      <c r="G18" s="11">
        <v>237</v>
      </c>
      <c r="H18" s="11">
        <v>106</v>
      </c>
      <c r="I18" s="11">
        <v>52</v>
      </c>
      <c r="J18" s="11">
        <v>54</v>
      </c>
      <c r="K18" s="11">
        <f>SUM(L18:M18)</f>
        <v>143</v>
      </c>
      <c r="L18" s="11">
        <v>72</v>
      </c>
      <c r="M18" s="11">
        <v>71</v>
      </c>
      <c r="N18" s="9"/>
    </row>
    <row r="19" spans="1:14" s="10" customFormat="1" ht="10.5" customHeight="1">
      <c r="A19" s="35" t="s">
        <v>23</v>
      </c>
      <c r="B19" s="11">
        <v>831</v>
      </c>
      <c r="C19" s="11">
        <v>333</v>
      </c>
      <c r="D19" s="11">
        <v>498</v>
      </c>
      <c r="E19" s="11">
        <f t="shared" si="3"/>
        <v>1040</v>
      </c>
      <c r="F19" s="11">
        <v>389</v>
      </c>
      <c r="G19" s="11">
        <v>651</v>
      </c>
      <c r="H19" s="11">
        <v>150</v>
      </c>
      <c r="I19" s="11">
        <v>84</v>
      </c>
      <c r="J19" s="11">
        <v>66</v>
      </c>
      <c r="K19" s="11">
        <f>SUM(L19:M19)</f>
        <v>203</v>
      </c>
      <c r="L19" s="11">
        <v>105</v>
      </c>
      <c r="M19" s="11">
        <v>98</v>
      </c>
      <c r="N19" s="9"/>
    </row>
    <row r="20" spans="1:14" s="34" customFormat="1" ht="10.5" customHeight="1">
      <c r="A20" s="30" t="s">
        <v>10</v>
      </c>
      <c r="B20" s="11">
        <f>SUM(C20:D20)</f>
        <v>871</v>
      </c>
      <c r="C20" s="11">
        <v>387</v>
      </c>
      <c r="D20" s="11">
        <v>484</v>
      </c>
      <c r="E20" s="11">
        <v>545</v>
      </c>
      <c r="F20" s="11">
        <v>237</v>
      </c>
      <c r="G20" s="11">
        <v>308</v>
      </c>
      <c r="H20" s="11">
        <v>270</v>
      </c>
      <c r="I20" s="11">
        <v>144</v>
      </c>
      <c r="J20" s="11">
        <v>126</v>
      </c>
      <c r="K20" s="11">
        <v>200</v>
      </c>
      <c r="L20" s="11">
        <v>108</v>
      </c>
      <c r="M20" s="11">
        <v>92</v>
      </c>
      <c r="N20" s="33"/>
    </row>
    <row r="21" spans="1:14" s="34" customFormat="1" ht="10.5" customHeight="1">
      <c r="A21" s="28" t="s">
        <v>11</v>
      </c>
      <c r="B21" s="29">
        <f>SUM(B22:B24)</f>
        <v>13400</v>
      </c>
      <c r="C21" s="29">
        <f aca="true" t="shared" si="5" ref="C21:M21">SUM(C22:C24)</f>
        <v>13013</v>
      </c>
      <c r="D21" s="29">
        <f t="shared" si="5"/>
        <v>387</v>
      </c>
      <c r="E21" s="29">
        <f t="shared" si="5"/>
        <v>13245</v>
      </c>
      <c r="F21" s="29">
        <f t="shared" si="5"/>
        <v>12870</v>
      </c>
      <c r="G21" s="29">
        <f t="shared" si="5"/>
        <v>375</v>
      </c>
      <c r="H21" s="29">
        <f t="shared" si="5"/>
        <v>4357</v>
      </c>
      <c r="I21" s="29">
        <f t="shared" si="5"/>
        <v>4266</v>
      </c>
      <c r="J21" s="29">
        <f t="shared" si="5"/>
        <v>91</v>
      </c>
      <c r="K21" s="29">
        <f t="shared" si="5"/>
        <v>4612</v>
      </c>
      <c r="L21" s="29">
        <f t="shared" si="5"/>
        <v>4512</v>
      </c>
      <c r="M21" s="29">
        <f t="shared" si="5"/>
        <v>100</v>
      </c>
      <c r="N21" s="33"/>
    </row>
    <row r="22" spans="1:14" s="10" customFormat="1" ht="10.5" customHeight="1">
      <c r="A22" s="30" t="s">
        <v>9</v>
      </c>
      <c r="B22" s="11">
        <v>7862</v>
      </c>
      <c r="C22" s="11">
        <v>7745</v>
      </c>
      <c r="D22" s="11">
        <v>117</v>
      </c>
      <c r="E22" s="11">
        <f>SUM(F22:G22)</f>
        <v>7683</v>
      </c>
      <c r="F22" s="11">
        <v>7576</v>
      </c>
      <c r="G22" s="11">
        <v>107</v>
      </c>
      <c r="H22" s="11">
        <v>1889</v>
      </c>
      <c r="I22" s="11">
        <v>1870</v>
      </c>
      <c r="J22" s="11">
        <v>19</v>
      </c>
      <c r="K22" s="11">
        <f>SUM(L22:M22)</f>
        <v>1920</v>
      </c>
      <c r="L22" s="11">
        <v>1902</v>
      </c>
      <c r="M22" s="11">
        <v>18</v>
      </c>
      <c r="N22" s="9"/>
    </row>
    <row r="23" spans="1:14" s="10" customFormat="1" ht="10.5" customHeight="1">
      <c r="A23" s="30" t="s">
        <v>30</v>
      </c>
      <c r="B23" s="11">
        <v>2261</v>
      </c>
      <c r="C23" s="11">
        <v>2038</v>
      </c>
      <c r="D23" s="11">
        <v>223</v>
      </c>
      <c r="E23" s="11">
        <f>SUM(F23:G23)</f>
        <v>2317</v>
      </c>
      <c r="F23" s="11">
        <v>2097</v>
      </c>
      <c r="G23" s="11">
        <v>220</v>
      </c>
      <c r="H23" s="11">
        <v>967</v>
      </c>
      <c r="I23" s="11">
        <v>908</v>
      </c>
      <c r="J23" s="11">
        <v>59</v>
      </c>
      <c r="K23" s="11">
        <f>SUM(L23:M23)</f>
        <v>1095</v>
      </c>
      <c r="L23" s="11">
        <v>1028</v>
      </c>
      <c r="M23" s="11">
        <v>67</v>
      </c>
      <c r="N23" s="9"/>
    </row>
    <row r="24" spans="1:14" s="10" customFormat="1" ht="10.5" customHeight="1">
      <c r="A24" s="30" t="s">
        <v>8</v>
      </c>
      <c r="B24" s="11">
        <v>3277</v>
      </c>
      <c r="C24" s="11">
        <v>3230</v>
      </c>
      <c r="D24" s="11">
        <v>47</v>
      </c>
      <c r="E24" s="11">
        <f>SUM(F24:G24)</f>
        <v>3245</v>
      </c>
      <c r="F24" s="11">
        <v>3197</v>
      </c>
      <c r="G24" s="11">
        <v>48</v>
      </c>
      <c r="H24" s="11">
        <v>1501</v>
      </c>
      <c r="I24" s="11">
        <v>1488</v>
      </c>
      <c r="J24" s="11">
        <v>13</v>
      </c>
      <c r="K24" s="11">
        <f>SUM(L24:M24)</f>
        <v>1597</v>
      </c>
      <c r="L24" s="11">
        <v>1582</v>
      </c>
      <c r="M24" s="11">
        <v>15</v>
      </c>
      <c r="N24" s="9"/>
    </row>
    <row r="25" spans="1:14" s="34" customFormat="1" ht="10.5" customHeight="1">
      <c r="A25" s="28" t="s">
        <v>12</v>
      </c>
      <c r="B25" s="29">
        <v>151458</v>
      </c>
      <c r="C25" s="29">
        <f>SUM(C26:C28)</f>
        <v>139933</v>
      </c>
      <c r="D25" s="29">
        <f aca="true" t="shared" si="6" ref="D25:M25">SUM(D26:D28)</f>
        <v>11696</v>
      </c>
      <c r="E25" s="29">
        <v>155796</v>
      </c>
      <c r="F25" s="29">
        <f t="shared" si="6"/>
        <v>145183</v>
      </c>
      <c r="G25" s="29">
        <f t="shared" si="6"/>
        <v>10780</v>
      </c>
      <c r="H25" s="29">
        <f t="shared" si="6"/>
        <v>39493</v>
      </c>
      <c r="I25" s="29">
        <f t="shared" si="6"/>
        <v>36452</v>
      </c>
      <c r="J25" s="29">
        <f t="shared" si="6"/>
        <v>3041</v>
      </c>
      <c r="K25" s="29">
        <f t="shared" si="6"/>
        <v>46853</v>
      </c>
      <c r="L25" s="29">
        <f t="shared" si="6"/>
        <v>43619</v>
      </c>
      <c r="M25" s="29">
        <f t="shared" si="6"/>
        <v>3234</v>
      </c>
      <c r="N25" s="33"/>
    </row>
    <row r="26" spans="1:15" s="10" customFormat="1" ht="10.5" customHeight="1">
      <c r="A26" s="30" t="s">
        <v>13</v>
      </c>
      <c r="B26" s="11">
        <v>42199</v>
      </c>
      <c r="C26" s="11">
        <v>30503</v>
      </c>
      <c r="D26" s="11">
        <v>11696</v>
      </c>
      <c r="E26" s="11">
        <f>SUM(F26:G26)</f>
        <v>38537</v>
      </c>
      <c r="F26" s="11">
        <v>27757</v>
      </c>
      <c r="G26" s="11">
        <v>10780</v>
      </c>
      <c r="H26" s="11">
        <v>10972</v>
      </c>
      <c r="I26" s="11">
        <v>7931</v>
      </c>
      <c r="J26" s="11">
        <v>3041</v>
      </c>
      <c r="K26" s="11">
        <f>SUM(L26:M26)</f>
        <v>11561</v>
      </c>
      <c r="L26" s="11">
        <v>8327</v>
      </c>
      <c r="M26" s="11">
        <v>3234</v>
      </c>
      <c r="N26" s="14"/>
      <c r="O26" s="14"/>
    </row>
    <row r="27" spans="1:14" s="10" customFormat="1" ht="10.5" customHeight="1">
      <c r="A27" s="18" t="s">
        <v>29</v>
      </c>
      <c r="B27" s="11">
        <v>171</v>
      </c>
      <c r="C27" s="11">
        <v>171</v>
      </c>
      <c r="D27" s="11" t="s">
        <v>28</v>
      </c>
      <c r="E27" s="11">
        <v>167</v>
      </c>
      <c r="F27" s="11">
        <v>167</v>
      </c>
      <c r="G27" s="11" t="s">
        <v>28</v>
      </c>
      <c r="H27" s="11">
        <v>91</v>
      </c>
      <c r="I27" s="11">
        <v>91</v>
      </c>
      <c r="J27" s="11" t="s">
        <v>28</v>
      </c>
      <c r="K27" s="11">
        <v>103</v>
      </c>
      <c r="L27" s="11">
        <v>103</v>
      </c>
      <c r="M27" s="11" t="s">
        <v>28</v>
      </c>
      <c r="N27" s="9"/>
    </row>
    <row r="28" spans="1:14" s="10" customFormat="1" ht="10.5" customHeight="1">
      <c r="A28" s="31" t="s">
        <v>14</v>
      </c>
      <c r="B28" s="32">
        <v>109259</v>
      </c>
      <c r="C28" s="32">
        <f>B28</f>
        <v>109259</v>
      </c>
      <c r="D28" s="32" t="s">
        <v>28</v>
      </c>
      <c r="E28" s="32">
        <v>117259</v>
      </c>
      <c r="F28" s="32">
        <v>117259</v>
      </c>
      <c r="G28" s="32" t="s">
        <v>28</v>
      </c>
      <c r="H28" s="32">
        <v>28430</v>
      </c>
      <c r="I28" s="32">
        <v>28430</v>
      </c>
      <c r="J28" s="32" t="s">
        <v>28</v>
      </c>
      <c r="K28" s="32">
        <v>35189</v>
      </c>
      <c r="L28" s="32">
        <v>35189</v>
      </c>
      <c r="M28" s="32" t="s">
        <v>28</v>
      </c>
      <c r="N28" s="9"/>
    </row>
    <row r="29" ht="10.5" customHeight="1">
      <c r="A29" s="4" t="s">
        <v>32</v>
      </c>
    </row>
    <row r="30" spans="1:15" s="12" customFormat="1" ht="10.5" customHeight="1">
      <c r="A30" s="12" t="s">
        <v>16</v>
      </c>
      <c r="L30" s="14"/>
      <c r="M30" s="14"/>
      <c r="N30" s="14"/>
      <c r="O30" s="14"/>
    </row>
    <row r="31" spans="1:15" s="12" customFormat="1" ht="10.5" customHeight="1">
      <c r="A31" s="12" t="s">
        <v>17</v>
      </c>
      <c r="C31" s="13"/>
      <c r="D31" s="13"/>
      <c r="E31" s="13"/>
      <c r="F31" s="13"/>
      <c r="L31" s="17"/>
      <c r="M31" s="17"/>
      <c r="N31" s="14"/>
      <c r="O31" s="14"/>
    </row>
    <row r="32" s="12" customFormat="1" ht="10.5" customHeight="1">
      <c r="A32" s="12" t="s">
        <v>24</v>
      </c>
    </row>
    <row r="33" spans="2:13" ht="9">
      <c r="B33" s="11"/>
      <c r="C33" s="11"/>
      <c r="D33" s="11"/>
      <c r="E33" s="11"/>
      <c r="F33" s="11"/>
      <c r="G33" s="11"/>
      <c r="H33" s="15"/>
      <c r="I33" s="15"/>
      <c r="J33" s="15"/>
      <c r="K33" s="15"/>
      <c r="L33" s="15"/>
      <c r="M33" s="15"/>
    </row>
    <row r="34" spans="3:14" ht="9">
      <c r="C34" s="24"/>
      <c r="D34" s="25"/>
      <c r="E34" s="25"/>
      <c r="F34" s="25"/>
      <c r="G34" s="25"/>
      <c r="H34" s="24"/>
      <c r="I34" s="24"/>
      <c r="J34" s="24"/>
      <c r="K34" s="24"/>
      <c r="L34" s="24"/>
      <c r="M34" s="24"/>
      <c r="N34" s="24"/>
    </row>
    <row r="35" spans="2:14" ht="9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4"/>
    </row>
    <row r="36" spans="3:14" ht="9" customHeight="1">
      <c r="C36" s="24"/>
      <c r="D36" s="26"/>
      <c r="E36" s="19"/>
      <c r="F36" s="14"/>
      <c r="G36" s="27"/>
      <c r="H36" s="27"/>
      <c r="I36" s="27"/>
      <c r="J36" s="27"/>
      <c r="K36" s="20"/>
      <c r="L36" s="25"/>
      <c r="M36" s="24"/>
      <c r="N36" s="24"/>
    </row>
    <row r="37" spans="3:14" ht="9" customHeight="1">
      <c r="C37" s="24"/>
      <c r="D37" s="26"/>
      <c r="E37" s="26"/>
      <c r="F37" s="14"/>
      <c r="G37" s="27"/>
      <c r="H37" s="27"/>
      <c r="I37" s="27"/>
      <c r="J37" s="27"/>
      <c r="K37" s="21"/>
      <c r="L37" s="25"/>
      <c r="M37" s="24"/>
      <c r="N37" s="24"/>
    </row>
    <row r="38" spans="3:14" ht="9">
      <c r="C38" s="24"/>
      <c r="D38" s="16"/>
      <c r="E38" s="16"/>
      <c r="F38" s="16"/>
      <c r="G38" s="22"/>
      <c r="H38" s="22"/>
      <c r="I38" s="22"/>
      <c r="J38" s="22"/>
      <c r="K38" s="22"/>
      <c r="L38" s="25"/>
      <c r="M38" s="24"/>
      <c r="N38" s="24"/>
    </row>
    <row r="39" spans="3:14" ht="9">
      <c r="C39" s="24"/>
      <c r="D39" s="16"/>
      <c r="E39" s="16"/>
      <c r="F39" s="16"/>
      <c r="G39" s="22"/>
      <c r="H39" s="22"/>
      <c r="I39" s="22"/>
      <c r="J39" s="22"/>
      <c r="K39" s="22"/>
      <c r="L39" s="25"/>
      <c r="M39" s="24"/>
      <c r="N39" s="24"/>
    </row>
    <row r="40" spans="3:14" ht="9">
      <c r="C40" s="24"/>
      <c r="D40" s="16"/>
      <c r="E40" s="16"/>
      <c r="F40" s="16"/>
      <c r="G40" s="22"/>
      <c r="H40" s="22"/>
      <c r="I40" s="22"/>
      <c r="J40" s="22"/>
      <c r="K40" s="22"/>
      <c r="L40" s="25"/>
      <c r="M40" s="24"/>
      <c r="N40" s="24"/>
    </row>
    <row r="41" spans="3:14" ht="9">
      <c r="C41" s="24"/>
      <c r="D41" s="25"/>
      <c r="E41" s="25"/>
      <c r="F41" s="25"/>
      <c r="G41" s="25"/>
      <c r="H41" s="25"/>
      <c r="I41" s="25"/>
      <c r="J41" s="25"/>
      <c r="K41" s="24"/>
      <c r="L41" s="24"/>
      <c r="M41" s="24"/>
      <c r="N41" s="24"/>
    </row>
    <row r="42" spans="3:14" ht="9"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</row>
    <row r="43" spans="3:14" ht="9"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</row>
    <row r="44" spans="3:14" ht="9"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</row>
    <row r="45" spans="3:14" ht="9"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</row>
    <row r="46" spans="3:14" ht="9"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</row>
    <row r="47" spans="3:14" ht="9"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3:14" ht="9"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</row>
    <row r="49" spans="3:14" ht="9"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</row>
    <row r="50" spans="3:14" ht="9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  <row r="51" spans="3:14" ht="9"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</row>
    <row r="52" spans="3:14" ht="9"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</row>
    <row r="53" spans="3:14" ht="9"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</row>
    <row r="54" spans="3:14" ht="9"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 spans="3:14" ht="9"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</row>
    <row r="56" spans="3:14" ht="9"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</row>
    <row r="57" spans="3:14" ht="9"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</row>
    <row r="58" spans="3:14" ht="9"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</row>
    <row r="59" spans="3:14" ht="9"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</row>
    <row r="60" spans="3:14" ht="9"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</row>
    <row r="61" spans="3:14" ht="9"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</row>
    <row r="62" spans="3:14" ht="9"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</row>
    <row r="63" spans="3:14" ht="9"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</row>
    <row r="64" spans="3:14" ht="9"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</row>
    <row r="65" spans="3:14" ht="9"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</row>
  </sheetData>
  <mergeCells count="11">
    <mergeCell ref="A2:M2"/>
    <mergeCell ref="K7:M7"/>
    <mergeCell ref="A1:M1"/>
    <mergeCell ref="A3:M3"/>
    <mergeCell ref="A5:A8"/>
    <mergeCell ref="B5:M5"/>
    <mergeCell ref="B6:G6"/>
    <mergeCell ref="H6:M6"/>
    <mergeCell ref="B7:D7"/>
    <mergeCell ref="E7:G7"/>
    <mergeCell ref="H7:J7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SEPLAN</dc:creator>
  <cp:keywords/>
  <dc:description/>
  <cp:lastModifiedBy>fatima</cp:lastModifiedBy>
  <cp:lastPrinted>2006-12-05T14:54:46Z</cp:lastPrinted>
  <dcterms:created xsi:type="dcterms:W3CDTF">2004-01-12T16:40:00Z</dcterms:created>
  <dcterms:modified xsi:type="dcterms:W3CDTF">2006-12-05T19:43:29Z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