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0860" windowHeight="5640" tabRatio="146" activeTab="0"/>
  </bookViews>
  <sheets>
    <sheet name="16.3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<sst xmlns="http://schemas.openxmlformats.org/spreadsheetml/2006/main" count="53" uniqueCount="34">
  <si>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QUALIDADE DE VIDA</t>
  </si>
  <si>
    <t>Discriminação</t>
  </si>
  <si>
    <t>Benefícios emitidos</t>
  </si>
  <si>
    <t>Valor (R$ mil)</t>
  </si>
  <si>
    <t>Total</t>
  </si>
  <si>
    <t>Urbana</t>
  </si>
  <si>
    <t>Rural</t>
  </si>
  <si>
    <t>Previdenciários</t>
  </si>
  <si>
    <t>Aposentadorias</t>
  </si>
  <si>
    <t>Pensões por morte</t>
  </si>
  <si>
    <t>Auxílios</t>
  </si>
  <si>
    <t>Acidentários</t>
  </si>
  <si>
    <t>Assistenciais</t>
  </si>
  <si>
    <t xml:space="preserve">Rendas Mensais Vitalícias </t>
  </si>
  <si>
    <t>Pensões Mensais Vitalícias</t>
  </si>
  <si>
    <t xml:space="preserve">Amparos Assistenciais </t>
  </si>
  <si>
    <t>PREVIDÊNCIA E ASSISTÊNCIA SOCIAL</t>
  </si>
  <si>
    <t xml:space="preserve">       seguradas empregadas tem o benefício pago pela empresa, não constando, portanto, nos sistemas de benefícios.</t>
  </si>
  <si>
    <t>Idade</t>
  </si>
  <si>
    <t>Invalidez</t>
  </si>
  <si>
    <t>Doença</t>
  </si>
  <si>
    <t>Reclusão</t>
  </si>
  <si>
    <t>Acidente</t>
  </si>
  <si>
    <t>Nota: As diferenças porventura existentes entre soma de parcelas e totais são provenientes de arredondamento.</t>
  </si>
  <si>
    <t>Salário-Maternidade (2)</t>
  </si>
  <si>
    <t>Quantidade (1)</t>
  </si>
  <si>
    <t>(2) Consideradas apenas as empregadas domésticas  e  as  trabalhadoras rurais, pois essas recebem o benefício diretamente da Previdência Social. As demais</t>
  </si>
  <si>
    <t>(1) Posição em dezembro.</t>
  </si>
  <si>
    <t>Tempo de contribuição</t>
  </si>
  <si>
    <t>ANUÁRIO ESTATÍSTICO DO CEARÁ - 2006</t>
  </si>
  <si>
    <t>Tabela 16.3  Quantidade e valor dos benefícios emitidos - Ceará - 2004-2005</t>
  </si>
  <si>
    <t>Fonte: Instituto Nacional da Seguridade Social (INSS), Anuário Estatístico da Previdência Social 2005.</t>
  </si>
  <si>
    <t>-</t>
  </si>
  <si>
    <t>Aposentadorias por invalidez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</si>
</sst>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1">
    <font>
      <sz val="10"/>
      <name val="Arial"/>
      <family val="0"/>
    </font>
    <font>
      <b/>
      <sz val="10"/>
      <color indexed="53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b/>
      <sz val="8"/>
      <name val="Times New Roman"/>
      <family val="0"/>
    </font>
    <font>
      <sz val="8"/>
      <name val="Arial"/>
      <family val="2"/>
    </font>
    <font>
      <sz val="10"/>
      <name val="MS Sans Serif"/>
      <family val="0"/>
    </font>
    <font>
      <b/>
      <sz val="9"/>
      <color indexed="18"/>
      <name val="Arial"/>
      <family val="2"/>
    </font>
    <font>
      <sz val="6.5"/>
      <name val="Arial"/>
      <family val="2"/>
    </font>
    <font>
      <sz val="7"/>
      <color indexed="17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 vertical="center"/>
      <protection/>
    </xf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21" applyFont="1" applyFill="1" applyAlignment="1">
      <alignment horizontal="left" vertical="center"/>
      <protection/>
    </xf>
    <xf numFmtId="3" fontId="5" fillId="0" borderId="0" xfId="21" applyNumberFormat="1" applyFont="1" applyFill="1" applyAlignment="1">
      <alignment horizontal="right"/>
      <protection/>
    </xf>
    <xf numFmtId="0" fontId="2" fillId="2" borderId="1" xfId="17" applyFont="1" applyFill="1" applyBorder="1" applyAlignment="1">
      <alignment horizontal="center" vertical="center"/>
      <protection/>
    </xf>
    <xf numFmtId="0" fontId="2" fillId="2" borderId="1" xfId="17" applyFont="1" applyFill="1" applyBorder="1" applyAlignment="1">
      <alignment horizontal="center" vertical="center" wrapText="1"/>
      <protection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/>
    </xf>
    <xf numFmtId="3" fontId="8" fillId="0" borderId="0" xfId="0" applyNumberFormat="1" applyFont="1" applyFill="1" applyAlignment="1" applyProtection="1">
      <alignment horizontal="right" vertical="center"/>
      <protection/>
    </xf>
    <xf numFmtId="49" fontId="8" fillId="0" borderId="0" xfId="0" applyNumberFormat="1" applyFont="1" applyFill="1" applyAlignment="1" applyProtection="1">
      <alignment horizontal="left" vertical="center" indent="1"/>
      <protection/>
    </xf>
    <xf numFmtId="3" fontId="9" fillId="0" borderId="0" xfId="0" applyNumberFormat="1" applyFont="1" applyFill="1" applyAlignment="1">
      <alignment/>
    </xf>
    <xf numFmtId="49" fontId="2" fillId="0" borderId="0" xfId="0" applyNumberFormat="1" applyFont="1" applyFill="1" applyAlignment="1" applyProtection="1">
      <alignment horizontal="left" vertical="center"/>
      <protection/>
    </xf>
    <xf numFmtId="3" fontId="2" fillId="0" borderId="0" xfId="0" applyNumberFormat="1" applyFont="1" applyFill="1" applyAlignment="1" applyProtection="1">
      <alignment horizontal="right" vertical="center"/>
      <protection/>
    </xf>
    <xf numFmtId="49" fontId="2" fillId="0" borderId="0" xfId="0" applyNumberFormat="1" applyFont="1" applyFill="1" applyAlignment="1" applyProtection="1">
      <alignment horizontal="left" vertical="center" indent="1"/>
      <protection/>
    </xf>
    <xf numFmtId="3" fontId="2" fillId="0" borderId="0" xfId="0" applyNumberFormat="1" applyFont="1" applyFill="1" applyAlignment="1">
      <alignment horizontal="right" vertical="center"/>
    </xf>
    <xf numFmtId="49" fontId="2" fillId="0" borderId="3" xfId="0" applyNumberFormat="1" applyFont="1" applyFill="1" applyBorder="1" applyAlignment="1" applyProtection="1">
      <alignment horizontal="left" vertical="center" indent="1"/>
      <protection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 applyProtection="1">
      <alignment horizontal="right" vertical="center"/>
      <protection/>
    </xf>
    <xf numFmtId="3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49" fontId="2" fillId="0" borderId="0" xfId="0" applyNumberFormat="1" applyFont="1" applyFill="1" applyAlignment="1" applyProtection="1">
      <alignment horizontal="left" vertical="center" indent="2"/>
      <protection/>
    </xf>
    <xf numFmtId="0" fontId="2" fillId="2" borderId="4" xfId="17" applyFont="1" applyFill="1" applyBorder="1" applyAlignment="1">
      <alignment horizontal="center" vertical="center"/>
      <protection/>
    </xf>
    <xf numFmtId="0" fontId="2" fillId="2" borderId="5" xfId="17" applyFont="1" applyFill="1" applyBorder="1" applyAlignment="1">
      <alignment horizontal="center" vertical="center"/>
      <protection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2" fillId="2" borderId="6" xfId="17" applyFont="1" applyFill="1" applyBorder="1" applyAlignment="1">
      <alignment horizontal="center" vertical="center" wrapText="1"/>
      <protection/>
    </xf>
    <xf numFmtId="0" fontId="2" fillId="2" borderId="7" xfId="17" applyFont="1" applyFill="1" applyBorder="1" applyAlignment="1">
      <alignment horizontal="center" vertical="center" wrapText="1"/>
      <protection/>
    </xf>
    <xf numFmtId="0" fontId="2" fillId="2" borderId="8" xfId="17" applyFont="1" applyFill="1" applyBorder="1" applyAlignment="1">
      <alignment horizontal="center" vertical="center" wrapText="1"/>
      <protection/>
    </xf>
    <xf numFmtId="0" fontId="2" fillId="2" borderId="9" xfId="17" applyFont="1" applyFill="1" applyBorder="1" applyAlignment="1">
      <alignment horizontal="center" vertical="center"/>
      <protection/>
    </xf>
    <xf numFmtId="0" fontId="2" fillId="2" borderId="10" xfId="17" applyFont="1" applyFill="1" applyBorder="1" applyAlignment="1">
      <alignment horizontal="center" vertical="center"/>
      <protection/>
    </xf>
  </cellXfs>
  <cellStyles count="8">
    <cellStyle name="Normal" xfId="0"/>
    <cellStyle name="Currency" xfId="15"/>
    <cellStyle name="Currency [0]" xfId="16"/>
    <cellStyle name="Normal_Plan5" xfId="17"/>
    <cellStyle name="Percent" xfId="18"/>
    <cellStyle name="Comma" xfId="19"/>
    <cellStyle name="Comma [0]" xfId="20"/>
    <cellStyle name="Título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0</xdr:row>
      <xdr:rowOff>9525</xdr:rowOff>
    </xdr:from>
    <xdr:to>
      <xdr:col>12</xdr:col>
      <xdr:colOff>428625</xdr:colOff>
      <xdr:row>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9525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showGridLines="0" tabSelected="1" workbookViewId="0" topLeftCell="A16">
      <selection activeCell="A36" sqref="A36"/>
    </sheetView>
  </sheetViews>
  <sheetFormatPr defaultColWidth="9.140625" defaultRowHeight="12.75"/>
  <cols>
    <col min="1" max="1" width="19.57421875" style="1" customWidth="1"/>
    <col min="2" max="7" width="6.28125" style="1" customWidth="1"/>
    <col min="8" max="8" width="6.57421875" style="1" customWidth="1"/>
    <col min="9" max="9" width="6.57421875" style="1" bestFit="1" customWidth="1"/>
    <col min="10" max="10" width="6.28125" style="1" bestFit="1" customWidth="1"/>
    <col min="11" max="13" width="6.57421875" style="1" bestFit="1" customWidth="1"/>
    <col min="14" max="16384" width="9.140625" style="1" customWidth="1"/>
  </cols>
  <sheetData>
    <row r="1" spans="1:13" ht="15" customHeight="1">
      <c r="A1" s="26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5" customHeight="1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21" ht="15" customHeight="1">
      <c r="A4" s="2" t="s">
        <v>30</v>
      </c>
      <c r="B4" s="3"/>
      <c r="C4" s="3"/>
      <c r="D4" s="3"/>
      <c r="E4" s="3"/>
      <c r="F4" s="3"/>
      <c r="G4" s="3"/>
      <c r="H4" s="3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13" ht="15" customHeight="1">
      <c r="A5" s="29" t="s">
        <v>1</v>
      </c>
      <c r="B5" s="32" t="s">
        <v>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3"/>
    </row>
    <row r="6" spans="1:13" ht="15" customHeight="1">
      <c r="A6" s="30"/>
      <c r="B6" s="24" t="s">
        <v>25</v>
      </c>
      <c r="C6" s="24"/>
      <c r="D6" s="24"/>
      <c r="E6" s="24"/>
      <c r="F6" s="24"/>
      <c r="G6" s="24"/>
      <c r="H6" s="24" t="s">
        <v>3</v>
      </c>
      <c r="I6" s="24"/>
      <c r="J6" s="24"/>
      <c r="K6" s="24"/>
      <c r="L6" s="24"/>
      <c r="M6" s="25"/>
    </row>
    <row r="7" spans="1:13" ht="15" customHeight="1">
      <c r="A7" s="30"/>
      <c r="B7" s="24">
        <v>2004</v>
      </c>
      <c r="C7" s="24"/>
      <c r="D7" s="24"/>
      <c r="E7" s="24">
        <v>2005</v>
      </c>
      <c r="F7" s="24"/>
      <c r="G7" s="24"/>
      <c r="H7" s="24">
        <v>2004</v>
      </c>
      <c r="I7" s="24"/>
      <c r="J7" s="25"/>
      <c r="K7" s="24">
        <v>2005</v>
      </c>
      <c r="L7" s="24"/>
      <c r="M7" s="25"/>
    </row>
    <row r="8" spans="1:13" ht="15" customHeight="1">
      <c r="A8" s="31"/>
      <c r="B8" s="4" t="s">
        <v>4</v>
      </c>
      <c r="C8" s="5" t="s">
        <v>5</v>
      </c>
      <c r="D8" s="6" t="s">
        <v>6</v>
      </c>
      <c r="E8" s="4" t="s">
        <v>4</v>
      </c>
      <c r="F8" s="5" t="s">
        <v>5</v>
      </c>
      <c r="G8" s="6" t="s">
        <v>6</v>
      </c>
      <c r="H8" s="4" t="s">
        <v>4</v>
      </c>
      <c r="I8" s="5" t="s">
        <v>5</v>
      </c>
      <c r="J8" s="7" t="s">
        <v>6</v>
      </c>
      <c r="K8" s="4" t="s">
        <v>4</v>
      </c>
      <c r="L8" s="5" t="s">
        <v>5</v>
      </c>
      <c r="M8" s="7" t="s">
        <v>6</v>
      </c>
    </row>
    <row r="9" spans="1:14" s="9" customFormat="1" ht="10.5" customHeight="1">
      <c r="A9" s="14" t="s">
        <v>4</v>
      </c>
      <c r="B9" s="15">
        <f aca="true" t="shared" si="0" ref="B9:G9">SUM(B10,B21,B25)</f>
        <v>1001913</v>
      </c>
      <c r="C9" s="15">
        <f t="shared" si="0"/>
        <v>427553</v>
      </c>
      <c r="D9" s="15">
        <f t="shared" si="0"/>
        <v>574360</v>
      </c>
      <c r="E9" s="15">
        <f t="shared" si="0"/>
        <v>1026831</v>
      </c>
      <c r="F9" s="15">
        <f t="shared" si="0"/>
        <v>439329</v>
      </c>
      <c r="G9" s="15">
        <f t="shared" si="0"/>
        <v>587502</v>
      </c>
      <c r="H9" s="15">
        <f aca="true" t="shared" si="1" ref="H9:M9">SUM(H10,H21,H25)</f>
        <v>3940644</v>
      </c>
      <c r="I9" s="15">
        <f t="shared" si="1"/>
        <v>2085392</v>
      </c>
      <c r="J9" s="15">
        <f t="shared" si="1"/>
        <v>1855252</v>
      </c>
      <c r="K9" s="15">
        <f t="shared" si="1"/>
        <v>4438811</v>
      </c>
      <c r="L9" s="15">
        <f t="shared" si="1"/>
        <v>2329228</v>
      </c>
      <c r="M9" s="15">
        <f t="shared" si="1"/>
        <v>2109583</v>
      </c>
      <c r="N9" s="8"/>
    </row>
    <row r="10" spans="1:15" s="9" customFormat="1" ht="10.5" customHeight="1">
      <c r="A10" s="14" t="s">
        <v>7</v>
      </c>
      <c r="B10" s="15">
        <f aca="true" t="shared" si="2" ref="B10:G10">SUM(B11,B15,B16,B20)</f>
        <v>835667</v>
      </c>
      <c r="C10" s="15">
        <f t="shared" si="2"/>
        <v>273448</v>
      </c>
      <c r="D10" s="15">
        <f t="shared" si="2"/>
        <v>562219</v>
      </c>
      <c r="E10" s="15">
        <f t="shared" si="2"/>
        <v>856274</v>
      </c>
      <c r="F10" s="15">
        <f t="shared" si="2"/>
        <v>279998</v>
      </c>
      <c r="G10" s="15">
        <f t="shared" si="2"/>
        <v>576276</v>
      </c>
      <c r="H10" s="15">
        <f aca="true" t="shared" si="3" ref="H10:M10">SUM(H11,H15,H16,H20)</f>
        <v>3430875</v>
      </c>
      <c r="I10" s="15">
        <f t="shared" si="3"/>
        <v>1613971</v>
      </c>
      <c r="J10" s="15">
        <f t="shared" si="3"/>
        <v>1816904</v>
      </c>
      <c r="K10" s="15">
        <f t="shared" si="3"/>
        <v>3842970</v>
      </c>
      <c r="L10" s="15">
        <f t="shared" si="3"/>
        <v>1773401</v>
      </c>
      <c r="M10" s="15">
        <f t="shared" si="3"/>
        <v>2069569</v>
      </c>
      <c r="O10" s="8"/>
    </row>
    <row r="11" spans="1:14" s="22" customFormat="1" ht="10.5" customHeight="1">
      <c r="A11" s="16" t="s">
        <v>8</v>
      </c>
      <c r="B11" s="17">
        <f>SUM(B12:B14)</f>
        <v>601124</v>
      </c>
      <c r="C11" s="17">
        <f aca="true" t="shared" si="4" ref="C11:M11">SUM(C12:C14)</f>
        <v>168588</v>
      </c>
      <c r="D11" s="17">
        <f t="shared" si="4"/>
        <v>432536</v>
      </c>
      <c r="E11" s="17">
        <f t="shared" si="4"/>
        <v>616253</v>
      </c>
      <c r="F11" s="17">
        <f t="shared" si="4"/>
        <v>172575</v>
      </c>
      <c r="G11" s="17">
        <f t="shared" si="4"/>
        <v>443678</v>
      </c>
      <c r="H11" s="15">
        <f t="shared" si="4"/>
        <v>2480135</v>
      </c>
      <c r="I11" s="17">
        <f t="shared" si="4"/>
        <v>1079894</v>
      </c>
      <c r="J11" s="17">
        <f t="shared" si="4"/>
        <v>1400241</v>
      </c>
      <c r="K11" s="17">
        <f t="shared" si="4"/>
        <v>2772325</v>
      </c>
      <c r="L11" s="17">
        <f t="shared" si="4"/>
        <v>1177531</v>
      </c>
      <c r="M11" s="17">
        <f t="shared" si="4"/>
        <v>1594794</v>
      </c>
      <c r="N11" s="21"/>
    </row>
    <row r="12" spans="1:15" s="9" customFormat="1" ht="10.5" customHeight="1">
      <c r="A12" s="23" t="s">
        <v>28</v>
      </c>
      <c r="B12" s="17">
        <f>SUM(C12:D12)</f>
        <v>60502</v>
      </c>
      <c r="C12" s="17">
        <v>60491</v>
      </c>
      <c r="D12" s="17">
        <v>11</v>
      </c>
      <c r="E12" s="17">
        <f>SUM(F12:G12)</f>
        <v>61495</v>
      </c>
      <c r="F12" s="17">
        <v>61484</v>
      </c>
      <c r="G12" s="17">
        <v>11</v>
      </c>
      <c r="H12" s="15">
        <f>SUM(I12:J12)</f>
        <v>609031</v>
      </c>
      <c r="I12" s="17">
        <v>608936</v>
      </c>
      <c r="J12" s="17">
        <v>95</v>
      </c>
      <c r="K12" s="17">
        <f>SUM(L12:M12)</f>
        <v>648867</v>
      </c>
      <c r="L12" s="17">
        <v>648770</v>
      </c>
      <c r="M12" s="17">
        <v>97</v>
      </c>
      <c r="N12" s="8"/>
      <c r="O12" s="8"/>
    </row>
    <row r="13" spans="1:14" s="9" customFormat="1" ht="10.5" customHeight="1">
      <c r="A13" s="23" t="s">
        <v>18</v>
      </c>
      <c r="B13" s="17">
        <f>SUM(C13:D13)</f>
        <v>474794</v>
      </c>
      <c r="C13" s="17">
        <v>60802</v>
      </c>
      <c r="D13" s="17">
        <v>413992</v>
      </c>
      <c r="E13" s="17">
        <f>SUM(F13:G13)</f>
        <v>487940</v>
      </c>
      <c r="F13" s="17">
        <v>63384</v>
      </c>
      <c r="G13" s="17">
        <v>424556</v>
      </c>
      <c r="H13" s="15">
        <f>SUM(I13:J13)</f>
        <v>1599951</v>
      </c>
      <c r="I13" s="17">
        <v>260124</v>
      </c>
      <c r="J13" s="17">
        <v>1339827</v>
      </c>
      <c r="K13" s="17">
        <f>SUM(L13:M13)</f>
        <v>1824368</v>
      </c>
      <c r="L13" s="17">
        <v>298062</v>
      </c>
      <c r="M13" s="17">
        <v>1526306</v>
      </c>
      <c r="N13" s="8"/>
    </row>
    <row r="14" spans="1:13" s="9" customFormat="1" ht="10.5" customHeight="1">
      <c r="A14" s="23" t="s">
        <v>19</v>
      </c>
      <c r="B14" s="17">
        <f>SUM(C14:D14)</f>
        <v>65828</v>
      </c>
      <c r="C14" s="17">
        <v>47295</v>
      </c>
      <c r="D14" s="17">
        <v>18533</v>
      </c>
      <c r="E14" s="17">
        <f>SUM(F14:G14)</f>
        <v>66818</v>
      </c>
      <c r="F14" s="17">
        <v>47707</v>
      </c>
      <c r="G14" s="17">
        <v>19111</v>
      </c>
      <c r="H14" s="15">
        <f>SUM(I14:J14)</f>
        <v>271153</v>
      </c>
      <c r="I14" s="17">
        <v>210834</v>
      </c>
      <c r="J14" s="17">
        <v>60319</v>
      </c>
      <c r="K14" s="17">
        <f>SUM(L14:M14)</f>
        <v>299090</v>
      </c>
      <c r="L14" s="17">
        <v>230699</v>
      </c>
      <c r="M14" s="17">
        <v>68391</v>
      </c>
    </row>
    <row r="15" spans="1:14" s="22" customFormat="1" ht="10.5" customHeight="1">
      <c r="A15" s="16" t="s">
        <v>9</v>
      </c>
      <c r="B15" s="17">
        <v>209409</v>
      </c>
      <c r="C15" s="17">
        <v>89321</v>
      </c>
      <c r="D15" s="17">
        <v>120088</v>
      </c>
      <c r="E15" s="17">
        <f>SUM(F15:G15)</f>
        <v>215443</v>
      </c>
      <c r="F15" s="17">
        <v>91002</v>
      </c>
      <c r="G15" s="17">
        <v>124441</v>
      </c>
      <c r="H15" s="15">
        <f aca="true" t="shared" si="5" ref="H15:H20">SUM(I15:J15)</f>
        <v>835733</v>
      </c>
      <c r="I15" s="17">
        <v>448001</v>
      </c>
      <c r="J15" s="17">
        <v>387732</v>
      </c>
      <c r="K15" s="17">
        <f>SUM(L15:M15)</f>
        <v>936213</v>
      </c>
      <c r="L15" s="17">
        <v>490562</v>
      </c>
      <c r="M15" s="17">
        <v>445651</v>
      </c>
      <c r="N15" s="21"/>
    </row>
    <row r="16" spans="1:13" s="22" customFormat="1" ht="10.5" customHeight="1">
      <c r="A16" s="16" t="s">
        <v>10</v>
      </c>
      <c r="B16" s="17">
        <f>SUM(B17:B19)</f>
        <v>23139</v>
      </c>
      <c r="C16" s="17">
        <f aca="true" t="shared" si="6" ref="C16:M16">SUM(C17:C19)</f>
        <v>14921</v>
      </c>
      <c r="D16" s="17">
        <f t="shared" si="6"/>
        <v>8218</v>
      </c>
      <c r="E16" s="17">
        <f t="shared" si="6"/>
        <v>23485</v>
      </c>
      <c r="F16" s="17">
        <f t="shared" si="6"/>
        <v>16016</v>
      </c>
      <c r="G16" s="17">
        <f t="shared" si="6"/>
        <v>7469</v>
      </c>
      <c r="H16" s="15">
        <f t="shared" si="6"/>
        <v>109991</v>
      </c>
      <c r="I16" s="17">
        <f t="shared" si="6"/>
        <v>84668</v>
      </c>
      <c r="J16" s="17">
        <f t="shared" si="6"/>
        <v>25323</v>
      </c>
      <c r="K16" s="17">
        <f t="shared" si="6"/>
        <v>130230</v>
      </c>
      <c r="L16" s="17">
        <f t="shared" si="6"/>
        <v>103431</v>
      </c>
      <c r="M16" s="17">
        <f t="shared" si="6"/>
        <v>26799</v>
      </c>
    </row>
    <row r="17" spans="1:13" s="9" customFormat="1" ht="10.5" customHeight="1">
      <c r="A17" s="23" t="s">
        <v>20</v>
      </c>
      <c r="B17" s="17">
        <f>SUM(C17:D17)</f>
        <v>21968</v>
      </c>
      <c r="C17" s="17">
        <v>14455</v>
      </c>
      <c r="D17" s="17">
        <v>7513</v>
      </c>
      <c r="E17" s="17">
        <f>SUM(F17:G17)</f>
        <v>22055</v>
      </c>
      <c r="F17" s="17">
        <v>15455</v>
      </c>
      <c r="G17" s="17">
        <v>6600</v>
      </c>
      <c r="H17" s="15">
        <f t="shared" si="5"/>
        <v>107120</v>
      </c>
      <c r="I17" s="17">
        <v>83096</v>
      </c>
      <c r="J17" s="17">
        <v>24024</v>
      </c>
      <c r="K17" s="17">
        <f>SUM(L17:M17)</f>
        <v>126316</v>
      </c>
      <c r="L17" s="17">
        <v>101393</v>
      </c>
      <c r="M17" s="17">
        <v>24923</v>
      </c>
    </row>
    <row r="18" spans="1:14" s="9" customFormat="1" ht="10.5" customHeight="1">
      <c r="A18" s="23" t="s">
        <v>21</v>
      </c>
      <c r="B18" s="17">
        <f>SUM(C18:D18)</f>
        <v>320</v>
      </c>
      <c r="C18" s="17">
        <v>128</v>
      </c>
      <c r="D18" s="17">
        <v>192</v>
      </c>
      <c r="E18" s="17">
        <f>SUM(F18:G18)</f>
        <v>381</v>
      </c>
      <c r="F18" s="17">
        <v>169</v>
      </c>
      <c r="G18" s="17">
        <v>212</v>
      </c>
      <c r="H18" s="15">
        <f t="shared" si="5"/>
        <v>1133</v>
      </c>
      <c r="I18" s="17">
        <v>556</v>
      </c>
      <c r="J18" s="17">
        <v>577</v>
      </c>
      <c r="K18" s="17">
        <f>SUM(L18:M18)</f>
        <v>1517</v>
      </c>
      <c r="L18" s="17">
        <v>759</v>
      </c>
      <c r="M18" s="17">
        <v>758</v>
      </c>
      <c r="N18" s="8"/>
    </row>
    <row r="19" spans="1:13" s="9" customFormat="1" ht="10.5" customHeight="1">
      <c r="A19" s="23" t="s">
        <v>22</v>
      </c>
      <c r="B19" s="17">
        <f>SUM(C19:D19)</f>
        <v>851</v>
      </c>
      <c r="C19" s="17">
        <v>338</v>
      </c>
      <c r="D19" s="17">
        <v>513</v>
      </c>
      <c r="E19" s="17">
        <f>SUM(F19:G19)</f>
        <v>1049</v>
      </c>
      <c r="F19" s="17">
        <v>392</v>
      </c>
      <c r="G19" s="17">
        <v>657</v>
      </c>
      <c r="H19" s="15">
        <f t="shared" si="5"/>
        <v>1738</v>
      </c>
      <c r="I19" s="17">
        <v>1016</v>
      </c>
      <c r="J19" s="17">
        <v>722</v>
      </c>
      <c r="K19" s="17">
        <f>SUM(L19:M19)</f>
        <v>2397</v>
      </c>
      <c r="L19" s="17">
        <v>1279</v>
      </c>
      <c r="M19" s="17">
        <v>1118</v>
      </c>
    </row>
    <row r="20" spans="1:13" s="22" customFormat="1" ht="10.5" customHeight="1">
      <c r="A20" s="16" t="s">
        <v>24</v>
      </c>
      <c r="B20" s="17">
        <f>SUM(C20:D20)</f>
        <v>1995</v>
      </c>
      <c r="C20" s="17">
        <v>618</v>
      </c>
      <c r="D20" s="17">
        <v>1377</v>
      </c>
      <c r="E20" s="17">
        <f>SUM(F20:G20)</f>
        <v>1093</v>
      </c>
      <c r="F20" s="17">
        <v>405</v>
      </c>
      <c r="G20" s="17">
        <v>688</v>
      </c>
      <c r="H20" s="15">
        <f t="shared" si="5"/>
        <v>5016</v>
      </c>
      <c r="I20" s="17">
        <v>1408</v>
      </c>
      <c r="J20" s="17">
        <v>3608</v>
      </c>
      <c r="K20" s="17">
        <f>SUM(L20:M20)</f>
        <v>4202</v>
      </c>
      <c r="L20" s="17">
        <v>1877</v>
      </c>
      <c r="M20" s="17">
        <v>2325</v>
      </c>
    </row>
    <row r="21" spans="1:13" s="9" customFormat="1" ht="10.5" customHeight="1">
      <c r="A21" s="14" t="s">
        <v>11</v>
      </c>
      <c r="B21" s="15">
        <f>SUM(B22:B24)</f>
        <v>13889</v>
      </c>
      <c r="C21" s="15">
        <f aca="true" t="shared" si="7" ref="C21:M21">SUM(C22:C24)</f>
        <v>13486</v>
      </c>
      <c r="D21" s="15">
        <f t="shared" si="7"/>
        <v>403</v>
      </c>
      <c r="E21" s="15">
        <f t="shared" si="7"/>
        <v>13877</v>
      </c>
      <c r="F21" s="15">
        <f t="shared" si="7"/>
        <v>13488</v>
      </c>
      <c r="G21" s="15">
        <f t="shared" si="7"/>
        <v>389</v>
      </c>
      <c r="H21" s="15">
        <f t="shared" si="7"/>
        <v>57680</v>
      </c>
      <c r="I21" s="15">
        <f t="shared" si="7"/>
        <v>56453</v>
      </c>
      <c r="J21" s="15">
        <f t="shared" si="7"/>
        <v>1227</v>
      </c>
      <c r="K21" s="15">
        <f t="shared" si="7"/>
        <v>61755</v>
      </c>
      <c r="L21" s="15">
        <f t="shared" si="7"/>
        <v>60497</v>
      </c>
      <c r="M21" s="15">
        <f t="shared" si="7"/>
        <v>1258</v>
      </c>
    </row>
    <row r="22" spans="1:13" s="9" customFormat="1" ht="10.5" customHeight="1">
      <c r="A22" s="16" t="s">
        <v>10</v>
      </c>
      <c r="B22" s="17">
        <f>SUM(C22:D22)</f>
        <v>8217</v>
      </c>
      <c r="C22" s="17">
        <v>8087</v>
      </c>
      <c r="D22" s="17">
        <v>130</v>
      </c>
      <c r="E22" s="17">
        <f>SUM(F22:G22)</f>
        <v>8185</v>
      </c>
      <c r="F22" s="17">
        <v>8067</v>
      </c>
      <c r="G22" s="17">
        <v>118</v>
      </c>
      <c r="H22" s="15">
        <f>SUM(I22:J22)</f>
        <v>25157</v>
      </c>
      <c r="I22" s="17">
        <v>24860</v>
      </c>
      <c r="J22" s="17">
        <v>297</v>
      </c>
      <c r="K22" s="17">
        <f>SUM(L22:M22)</f>
        <v>27723</v>
      </c>
      <c r="L22" s="17">
        <v>27463</v>
      </c>
      <c r="M22" s="17">
        <v>260</v>
      </c>
    </row>
    <row r="23" spans="1:13" s="9" customFormat="1" ht="10.5" customHeight="1">
      <c r="A23" s="16" t="s">
        <v>33</v>
      </c>
      <c r="B23" s="17">
        <f>SUM(C23:D23)</f>
        <v>2388</v>
      </c>
      <c r="C23" s="17">
        <v>2162</v>
      </c>
      <c r="D23" s="17">
        <v>226</v>
      </c>
      <c r="E23" s="17">
        <f>SUM(F23:G23)</f>
        <v>2442</v>
      </c>
      <c r="F23" s="17">
        <v>2219</v>
      </c>
      <c r="G23" s="17">
        <v>223</v>
      </c>
      <c r="H23" s="15">
        <f>SUM(I23:J23)</f>
        <v>12903</v>
      </c>
      <c r="I23" s="17">
        <v>12136</v>
      </c>
      <c r="J23" s="17">
        <v>767</v>
      </c>
      <c r="K23" s="17">
        <f>SUM(L23:M23)</f>
        <v>14026</v>
      </c>
      <c r="L23" s="17">
        <v>13203</v>
      </c>
      <c r="M23" s="17">
        <v>823</v>
      </c>
    </row>
    <row r="24" spans="1:13" s="9" customFormat="1" ht="10.5" customHeight="1">
      <c r="A24" s="16" t="s">
        <v>9</v>
      </c>
      <c r="B24" s="17">
        <f>SUM(C24:D24)</f>
        <v>3284</v>
      </c>
      <c r="C24" s="17">
        <v>3237</v>
      </c>
      <c r="D24" s="17">
        <v>47</v>
      </c>
      <c r="E24" s="17">
        <f>SUM(F24:G24)</f>
        <v>3250</v>
      </c>
      <c r="F24" s="17">
        <v>3202</v>
      </c>
      <c r="G24" s="17">
        <v>48</v>
      </c>
      <c r="H24" s="15">
        <f>SUM(I24:J24)</f>
        <v>19620</v>
      </c>
      <c r="I24" s="17">
        <v>19457</v>
      </c>
      <c r="J24" s="17">
        <v>163</v>
      </c>
      <c r="K24" s="17">
        <f>SUM(L24:M24)</f>
        <v>20006</v>
      </c>
      <c r="L24" s="17">
        <v>19831</v>
      </c>
      <c r="M24" s="17">
        <v>175</v>
      </c>
    </row>
    <row r="25" spans="1:13" s="9" customFormat="1" ht="10.5" customHeight="1">
      <c r="A25" s="14" t="s">
        <v>12</v>
      </c>
      <c r="B25" s="15">
        <f>SUM(B26:B28)</f>
        <v>152357</v>
      </c>
      <c r="C25" s="15">
        <f aca="true" t="shared" si="8" ref="C25:M25">SUM(C26:C28)</f>
        <v>140619</v>
      </c>
      <c r="D25" s="15">
        <f t="shared" si="8"/>
        <v>11738</v>
      </c>
      <c r="E25" s="15">
        <f t="shared" si="8"/>
        <v>156680</v>
      </c>
      <c r="F25" s="15">
        <f t="shared" si="8"/>
        <v>145843</v>
      </c>
      <c r="G25" s="15">
        <f t="shared" si="8"/>
        <v>10837</v>
      </c>
      <c r="H25" s="15">
        <f t="shared" si="8"/>
        <v>452089</v>
      </c>
      <c r="I25" s="15">
        <f t="shared" si="8"/>
        <v>414968</v>
      </c>
      <c r="J25" s="15">
        <f t="shared" si="8"/>
        <v>37121</v>
      </c>
      <c r="K25" s="15">
        <f t="shared" si="8"/>
        <v>534086</v>
      </c>
      <c r="L25" s="15">
        <f t="shared" si="8"/>
        <v>495330</v>
      </c>
      <c r="M25" s="15">
        <f t="shared" si="8"/>
        <v>38756</v>
      </c>
    </row>
    <row r="26" spans="1:13" s="9" customFormat="1" ht="10.5" customHeight="1">
      <c r="A26" s="16" t="s">
        <v>13</v>
      </c>
      <c r="B26" s="17">
        <f>SUM(C26:D26)</f>
        <v>42329</v>
      </c>
      <c r="C26" s="17">
        <v>30591</v>
      </c>
      <c r="D26" s="17">
        <v>11738</v>
      </c>
      <c r="E26" s="17">
        <f>SUM(F26:G26)</f>
        <v>38731</v>
      </c>
      <c r="F26" s="17">
        <v>27894</v>
      </c>
      <c r="G26" s="17">
        <v>10837</v>
      </c>
      <c r="H26" s="15">
        <f>SUM(I26:J26)</f>
        <v>134444</v>
      </c>
      <c r="I26" s="17">
        <v>97323</v>
      </c>
      <c r="J26" s="17">
        <v>37121</v>
      </c>
      <c r="K26" s="17">
        <f>SUM(L26:M26)</f>
        <v>139027</v>
      </c>
      <c r="L26" s="17">
        <v>100271</v>
      </c>
      <c r="M26" s="17">
        <v>38756</v>
      </c>
    </row>
    <row r="27" spans="1:13" s="9" customFormat="1" ht="10.5" customHeight="1">
      <c r="A27" s="12" t="s">
        <v>14</v>
      </c>
      <c r="B27" s="17">
        <v>173</v>
      </c>
      <c r="C27" s="17">
        <v>173</v>
      </c>
      <c r="D27" s="17" t="s">
        <v>32</v>
      </c>
      <c r="E27" s="17">
        <f>SUM(F27:G27)</f>
        <v>171</v>
      </c>
      <c r="F27" s="17">
        <v>171</v>
      </c>
      <c r="G27" s="17" t="s">
        <v>32</v>
      </c>
      <c r="H27" s="11">
        <v>1076</v>
      </c>
      <c r="I27" s="17">
        <v>1076</v>
      </c>
      <c r="J27" s="17" t="s">
        <v>32</v>
      </c>
      <c r="K27" s="17">
        <f>SUM(L27:M27)</f>
        <v>1197</v>
      </c>
      <c r="L27" s="17">
        <v>1197</v>
      </c>
      <c r="M27" s="17" t="s">
        <v>32</v>
      </c>
    </row>
    <row r="28" spans="1:13" s="9" customFormat="1" ht="10.5" customHeight="1">
      <c r="A28" s="18" t="s">
        <v>15</v>
      </c>
      <c r="B28" s="19">
        <v>109855</v>
      </c>
      <c r="C28" s="19">
        <v>109855</v>
      </c>
      <c r="D28" s="19" t="s">
        <v>32</v>
      </c>
      <c r="E28" s="19">
        <v>117778</v>
      </c>
      <c r="F28" s="19">
        <v>117778</v>
      </c>
      <c r="G28" s="19" t="s">
        <v>32</v>
      </c>
      <c r="H28" s="20">
        <v>316569</v>
      </c>
      <c r="I28" s="19">
        <v>316569</v>
      </c>
      <c r="J28" s="19" t="s">
        <v>32</v>
      </c>
      <c r="K28" s="19">
        <f>SUM(L28:M28)</f>
        <v>393862</v>
      </c>
      <c r="L28" s="19">
        <v>393862</v>
      </c>
      <c r="M28" s="19" t="s">
        <v>32</v>
      </c>
    </row>
    <row r="29" ht="10.5" customHeight="1">
      <c r="A29" s="1" t="s">
        <v>31</v>
      </c>
    </row>
    <row r="30" spans="1:14" ht="10.5" customHeight="1">
      <c r="A30" s="1" t="s">
        <v>27</v>
      </c>
      <c r="E30" s="13"/>
      <c r="F30" s="13"/>
      <c r="G30" s="13"/>
      <c r="H30" s="13"/>
      <c r="I30" s="13"/>
      <c r="J30" s="13"/>
      <c r="K30" s="13"/>
      <c r="L30" s="13"/>
      <c r="M30" s="13"/>
      <c r="N30" s="10"/>
    </row>
    <row r="31" ht="10.5" customHeight="1">
      <c r="A31" s="1" t="s">
        <v>26</v>
      </c>
    </row>
    <row r="32" spans="1:12" ht="10.5" customHeight="1">
      <c r="A32" s="1" t="s">
        <v>17</v>
      </c>
      <c r="C32" s="10"/>
      <c r="D32" s="10"/>
      <c r="E32" s="10"/>
      <c r="F32" s="10"/>
      <c r="K32" s="10"/>
      <c r="L32" s="10"/>
    </row>
    <row r="33" spans="1:12" ht="10.5" customHeight="1">
      <c r="A33" s="1" t="s">
        <v>23</v>
      </c>
      <c r="C33" s="10"/>
      <c r="D33" s="10"/>
      <c r="E33" s="10"/>
      <c r="F33" s="10"/>
      <c r="H33" s="10"/>
      <c r="J33" s="10"/>
      <c r="K33" s="10"/>
      <c r="L33" s="10"/>
    </row>
    <row r="34" ht="10.5" customHeight="1">
      <c r="K34" s="10"/>
    </row>
  </sheetData>
  <mergeCells count="11">
    <mergeCell ref="B7:D7"/>
    <mergeCell ref="E7:G7"/>
    <mergeCell ref="H7:J7"/>
    <mergeCell ref="K7:M7"/>
    <mergeCell ref="A1:M1"/>
    <mergeCell ref="A2:M2"/>
    <mergeCell ref="A3:M3"/>
    <mergeCell ref="A5:A8"/>
    <mergeCell ref="B5:M5"/>
    <mergeCell ref="B6:G6"/>
    <mergeCell ref="H6:M6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fatima</cp:lastModifiedBy>
  <cp:lastPrinted>2006-12-05T15:08:54Z</cp:lastPrinted>
  <dcterms:created xsi:type="dcterms:W3CDTF">2004-01-12T16:39:33Z</dcterms:created>
  <dcterms:modified xsi:type="dcterms:W3CDTF">2006-12-05T19:43:29Z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