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5" activeTab="0"/>
  </bookViews>
  <sheets>
    <sheet name="16.2" sheetId="1" r:id="rId1"/>
  </sheets>
  <definedNames/>
  <calcPr fullCalcOnLoad="1"/>
</workbook>
</file>

<file path=xl/sharedStrings.xml><?xml version="1.0" encoding="utf-8"?>
<sst xmlns="http://schemas.openxmlformats.org/spreadsheetml/2006/main" count="59" uniqueCount="32">
  <si>
    <t>QUALIDADE DE VIDA</t>
  </si>
  <si>
    <t>Discriminação</t>
  </si>
  <si>
    <t>Benefícios concedidos</t>
  </si>
  <si>
    <t>Quantidade</t>
  </si>
  <si>
    <t>Valor (R$ mil)</t>
  </si>
  <si>
    <t>Total</t>
  </si>
  <si>
    <t>Urbana</t>
  </si>
  <si>
    <t>Rural</t>
  </si>
  <si>
    <t>Previdenciários</t>
  </si>
  <si>
    <t>Aposentadorias</t>
  </si>
  <si>
    <t>Tempo de serviço</t>
  </si>
  <si>
    <t>-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</si>
  <si>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</si>
  <si>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</si>
  <si>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</si>
  <si>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</si>
  <si>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</si>
  <si>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</si>
  <si>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</si>
  <si>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</si>
  <si>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</si>
  <si>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Assistenciais</t>
  </si>
  <si>
    <t xml:space="preserve">Amparos Assistenciais </t>
  </si>
  <si>
    <t>PREVIDÊNCIA E ASSISTÊNCIA SOCIAL</t>
  </si>
  <si>
    <t>Nota: As diferenças porventura existentes entre soma de parcelas e totais são provenientes de arredondamento.</t>
  </si>
  <si>
    <t xml:space="preserve">Total </t>
  </si>
  <si>
    <t xml:space="preserve">      As demais seguradas empregadas tem o benefício pago pela empresa, não constando, portanto, nos sistemas de benefícios.</t>
  </si>
  <si>
    <t>(1) Consideradas apenas as empregadas domésticas e as trabalhadoras rurais, pois essas recebem o benefício diretamente da Previdência Social.</t>
  </si>
  <si>
    <t>ANUÁRIO ESTATÍSTICO DO CEARÁ - 2006</t>
  </si>
  <si>
    <t>Tabela 16.2  Quantidade e valor dos benefícios concedidos - Ceará - 2004-2005</t>
  </si>
  <si>
    <t>Fonte: Instituto Nacional da Seguridade Social (INSS), Anuário Estatístico da Previdência Social 2005.</t>
  </si>
  <si>
    <t>Aposentadorias por invalidez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</si>
</sst>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_);_(@_)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0"/>
    </font>
    <font>
      <b/>
      <sz val="8"/>
      <name val="Arial"/>
      <family val="2"/>
    </font>
    <font>
      <sz val="10"/>
      <name val="MS Sans Serif"/>
      <family val="0"/>
    </font>
    <font>
      <b/>
      <sz val="9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21" applyFont="1" applyAlignment="1">
      <alignment horizontal="left" vertical="center"/>
      <protection/>
    </xf>
    <xf numFmtId="0" fontId="5" fillId="0" borderId="0" xfId="21" applyFont="1" applyAlignment="1">
      <alignment horizontal="left" vertical="top"/>
      <protection/>
    </xf>
    <xf numFmtId="3" fontId="2" fillId="0" borderId="0" xfId="17" applyNumberFormat="1" applyFont="1" applyAlignment="1">
      <alignment horizontal="right"/>
      <protection/>
    </xf>
    <xf numFmtId="0" fontId="2" fillId="2" borderId="1" xfId="17" applyFont="1" applyFill="1" applyBorder="1" applyAlignment="1">
      <alignment horizontal="center" vertical="center"/>
      <protection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 indent="1"/>
      <protection/>
    </xf>
    <xf numFmtId="3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 applyProtection="1">
      <alignment horizontal="left" vertical="center" indent="2"/>
      <protection/>
    </xf>
    <xf numFmtId="3" fontId="2" fillId="0" borderId="0" xfId="0" applyNumberFormat="1" applyFont="1" applyFill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49" fontId="2" fillId="0" borderId="4" xfId="0" applyNumberFormat="1" applyFont="1" applyFill="1" applyBorder="1" applyAlignment="1" applyProtection="1">
      <alignment horizontal="left" vertical="center" indent="1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0" fontId="2" fillId="2" borderId="5" xfId="17" applyFont="1" applyFill="1" applyBorder="1" applyAlignment="1">
      <alignment horizontal="center" vertical="center"/>
      <protection/>
    </xf>
    <xf numFmtId="0" fontId="2" fillId="2" borderId="6" xfId="17" applyFont="1" applyFill="1" applyBorder="1" applyAlignment="1">
      <alignment horizontal="center" vertical="center"/>
      <protection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" fillId="2" borderId="7" xfId="17" applyFont="1" applyFill="1" applyBorder="1" applyAlignment="1">
      <alignment horizontal="center" vertical="center" wrapText="1"/>
      <protection/>
    </xf>
    <xf numFmtId="0" fontId="2" fillId="2" borderId="8" xfId="17" applyFont="1" applyFill="1" applyBorder="1" applyAlignment="1">
      <alignment horizontal="center" vertical="center" wrapText="1"/>
      <protection/>
    </xf>
    <xf numFmtId="0" fontId="2" fillId="2" borderId="9" xfId="17" applyFont="1" applyFill="1" applyBorder="1" applyAlignment="1">
      <alignment horizontal="center" vertical="center" wrapText="1"/>
      <protection/>
    </xf>
    <xf numFmtId="0" fontId="2" fillId="2" borderId="10" xfId="17" applyFont="1" applyFill="1" applyBorder="1" applyAlignment="1">
      <alignment horizontal="center" vertical="center"/>
      <protection/>
    </xf>
    <xf numFmtId="0" fontId="2" fillId="2" borderId="11" xfId="17" applyFont="1" applyFill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Normal_Plan5" xfId="17"/>
    <cellStyle name="Percent" xfId="18"/>
    <cellStyle name="Comma" xfId="19"/>
    <cellStyle name="Comma [0]" xfId="20"/>
    <cellStyle name="Títul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361950</xdr:colOff>
      <xdr:row>0</xdr:row>
      <xdr:rowOff>19050</xdr:rowOff>
    </xdr:from>
    <xdr:to>
      <xdr:col>12</xdr:col>
      <xdr:colOff>361950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19050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showGridLines="0" tabSelected="1" workbookViewId="0" topLeftCell="A1">
      <selection activeCell="O11" sqref="O11"/>
    </sheetView>
  </sheetViews>
  <sheetFormatPr defaultColWidth="9.140625" defaultRowHeight="12.75"/>
  <cols>
    <col min="1" max="1" width="19.57421875" style="1" customWidth="1"/>
    <col min="2" max="13" width="6.00390625" style="1" customWidth="1"/>
    <col min="14" max="16384" width="9.140625" style="1" customWidth="1"/>
  </cols>
  <sheetData>
    <row r="1" spans="1:13" ht="15" customHeight="1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2" ht="15" customHeight="1">
      <c r="A4" s="2" t="s">
        <v>29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>
      <c r="A5" s="28" t="s">
        <v>1</v>
      </c>
      <c r="B5" s="31" t="s">
        <v>2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spans="1:13" ht="15" customHeight="1">
      <c r="A6" s="29"/>
      <c r="B6" s="23" t="s">
        <v>3</v>
      </c>
      <c r="C6" s="23"/>
      <c r="D6" s="23"/>
      <c r="E6" s="23"/>
      <c r="F6" s="23"/>
      <c r="G6" s="23"/>
      <c r="H6" s="23" t="s">
        <v>4</v>
      </c>
      <c r="I6" s="23"/>
      <c r="J6" s="23"/>
      <c r="K6" s="23"/>
      <c r="L6" s="23"/>
      <c r="M6" s="24"/>
    </row>
    <row r="7" spans="1:13" ht="15" customHeight="1">
      <c r="A7" s="29"/>
      <c r="B7" s="23">
        <v>2004</v>
      </c>
      <c r="C7" s="23"/>
      <c r="D7" s="23"/>
      <c r="E7" s="23">
        <v>2005</v>
      </c>
      <c r="F7" s="23"/>
      <c r="G7" s="23"/>
      <c r="H7" s="23">
        <v>2004</v>
      </c>
      <c r="I7" s="23"/>
      <c r="J7" s="24"/>
      <c r="K7" s="23">
        <v>2005</v>
      </c>
      <c r="L7" s="23"/>
      <c r="M7" s="24"/>
    </row>
    <row r="8" spans="1:26" ht="15" customHeight="1">
      <c r="A8" s="30"/>
      <c r="B8" s="5" t="s">
        <v>5</v>
      </c>
      <c r="C8" s="6" t="s">
        <v>6</v>
      </c>
      <c r="D8" s="7" t="s">
        <v>7</v>
      </c>
      <c r="E8" s="5" t="s">
        <v>5</v>
      </c>
      <c r="F8" s="6" t="s">
        <v>6</v>
      </c>
      <c r="G8" s="7" t="s">
        <v>7</v>
      </c>
      <c r="H8" s="5" t="s">
        <v>5</v>
      </c>
      <c r="I8" s="6" t="s">
        <v>6</v>
      </c>
      <c r="J8" s="8" t="s">
        <v>7</v>
      </c>
      <c r="K8" s="5" t="s">
        <v>5</v>
      </c>
      <c r="L8" s="6" t="s">
        <v>6</v>
      </c>
      <c r="M8" s="8" t="s">
        <v>7</v>
      </c>
      <c r="N8" s="10"/>
      <c r="O8" s="11"/>
      <c r="P8" s="11"/>
      <c r="Q8" s="11"/>
      <c r="R8" s="11"/>
      <c r="S8" s="11"/>
      <c r="T8" s="11"/>
      <c r="U8" s="10"/>
      <c r="V8" s="11"/>
      <c r="W8" s="11"/>
      <c r="X8" s="11"/>
      <c r="Y8" s="11"/>
      <c r="Z8" s="11"/>
    </row>
    <row r="9" spans="1:26" s="9" customFormat="1" ht="10.5" customHeight="1">
      <c r="A9" s="10" t="s">
        <v>25</v>
      </c>
      <c r="B9" s="16">
        <f aca="true" t="shared" si="0" ref="B9:M9">SUM(B10,B21,B25)</f>
        <v>143967</v>
      </c>
      <c r="C9" s="16">
        <f t="shared" si="0"/>
        <v>58435</v>
      </c>
      <c r="D9" s="16">
        <f t="shared" si="0"/>
        <v>85532</v>
      </c>
      <c r="E9" s="16">
        <f>SUM(F9:G9)</f>
        <v>126469</v>
      </c>
      <c r="F9" s="16">
        <f t="shared" si="0"/>
        <v>53023</v>
      </c>
      <c r="G9" s="16">
        <f>SUM(G10,G21,G25)</f>
        <v>73446</v>
      </c>
      <c r="H9" s="16">
        <f t="shared" si="0"/>
        <v>45308</v>
      </c>
      <c r="I9" s="16">
        <f t="shared" si="0"/>
        <v>23623</v>
      </c>
      <c r="J9" s="16">
        <f t="shared" si="0"/>
        <v>21685</v>
      </c>
      <c r="K9" s="16">
        <f t="shared" si="0"/>
        <v>45788</v>
      </c>
      <c r="L9" s="16">
        <f t="shared" si="0"/>
        <v>24785</v>
      </c>
      <c r="M9" s="16">
        <f t="shared" si="0"/>
        <v>21003</v>
      </c>
      <c r="N9" s="10"/>
      <c r="O9" s="11"/>
      <c r="P9" s="11"/>
      <c r="Q9" s="11"/>
      <c r="R9" s="11"/>
      <c r="S9" s="11"/>
      <c r="T9" s="11"/>
      <c r="U9" s="10"/>
      <c r="V9" s="11"/>
      <c r="W9" s="11"/>
      <c r="X9" s="11"/>
      <c r="Y9" s="11"/>
      <c r="Z9" s="11"/>
    </row>
    <row r="10" spans="1:26" s="9" customFormat="1" ht="10.5" customHeight="1">
      <c r="A10" s="10" t="s">
        <v>8</v>
      </c>
      <c r="B10" s="17">
        <f>B11+B15+B16+B20</f>
        <v>123948</v>
      </c>
      <c r="C10" s="17">
        <f>C11+C15+C16+C20</f>
        <v>38556</v>
      </c>
      <c r="D10" s="17">
        <f>D11+D15+D16+D20</f>
        <v>85392</v>
      </c>
      <c r="E10" s="17">
        <f>SUM(E11:E20)</f>
        <v>184892</v>
      </c>
      <c r="F10" s="17">
        <f>SUM(F11,F15,F16,F20)</f>
        <v>39446</v>
      </c>
      <c r="G10" s="17">
        <f>SUM(G11,G15,G16,G20)</f>
        <v>73361</v>
      </c>
      <c r="H10" s="17">
        <f>H11+H15+H16+H20</f>
        <v>39713</v>
      </c>
      <c r="I10" s="17">
        <f>I11+I15+I16+I20</f>
        <v>18063</v>
      </c>
      <c r="J10" s="17">
        <f>J11+J15+J16+J20</f>
        <v>21650</v>
      </c>
      <c r="K10" s="17">
        <f>K11+K15+K16+K20</f>
        <v>41293</v>
      </c>
      <c r="L10" s="17">
        <f>L11+L15+L16+L20</f>
        <v>20313</v>
      </c>
      <c r="M10" s="17">
        <f>SUM(M11,M15,M16,M20)</f>
        <v>20980</v>
      </c>
      <c r="N10" s="12"/>
      <c r="O10" s="13"/>
      <c r="P10" s="13"/>
      <c r="Q10" s="13"/>
      <c r="R10" s="13"/>
      <c r="S10" s="13"/>
      <c r="T10" s="13"/>
      <c r="U10" s="12"/>
      <c r="V10" s="13"/>
      <c r="W10" s="13"/>
      <c r="X10" s="13"/>
      <c r="Y10" s="13"/>
      <c r="Z10" s="13"/>
    </row>
    <row r="11" spans="1:26" s="9" customFormat="1" ht="10.5" customHeight="1">
      <c r="A11" s="12" t="s">
        <v>9</v>
      </c>
      <c r="B11" s="18">
        <f aca="true" t="shared" si="1" ref="B11:B20">SUM(C11:D11)</f>
        <v>35688</v>
      </c>
      <c r="C11" s="18">
        <f>SUM(C12:C14)</f>
        <v>10538</v>
      </c>
      <c r="D11" s="18">
        <f>SUM(D12:D14)</f>
        <v>25150</v>
      </c>
      <c r="E11" s="18">
        <f aca="true" t="shared" si="2" ref="E11:E26">SUM(F11:G11)</f>
        <v>33341</v>
      </c>
      <c r="F11" s="18">
        <f>SUM(F12:F14)</f>
        <v>9254</v>
      </c>
      <c r="G11" s="18">
        <f>SUM(G12:G14)</f>
        <v>24087</v>
      </c>
      <c r="H11" s="17">
        <f aca="true" t="shared" si="3" ref="H11:H24">SUM(I11:J11)</f>
        <v>11327</v>
      </c>
      <c r="I11" s="18">
        <f>SUM(I12:I14)</f>
        <v>4947</v>
      </c>
      <c r="J11" s="18">
        <f>SUM(J12:J14)</f>
        <v>6380</v>
      </c>
      <c r="K11" s="18">
        <f>SUM(L11:M11)</f>
        <v>11835</v>
      </c>
      <c r="L11" s="18">
        <f>SUM(L12:L14)</f>
        <v>4937</v>
      </c>
      <c r="M11" s="18">
        <f>SUM(M12:M14)</f>
        <v>6898</v>
      </c>
      <c r="N11" s="14"/>
      <c r="O11" s="13"/>
      <c r="P11" s="15"/>
      <c r="Q11" s="15"/>
      <c r="R11" s="13"/>
      <c r="S11" s="15"/>
      <c r="T11" s="15"/>
      <c r="U11" s="14"/>
      <c r="V11" s="13"/>
      <c r="W11" s="15"/>
      <c r="X11" s="15"/>
      <c r="Y11" s="13"/>
      <c r="Z11" s="15"/>
    </row>
    <row r="12" spans="1:26" s="9" customFormat="1" ht="10.5" customHeight="1">
      <c r="A12" s="14" t="s">
        <v>10</v>
      </c>
      <c r="B12" s="18">
        <f t="shared" si="1"/>
        <v>2833</v>
      </c>
      <c r="C12" s="18">
        <v>2833</v>
      </c>
      <c r="D12" s="18" t="s">
        <v>11</v>
      </c>
      <c r="E12" s="18">
        <f t="shared" si="2"/>
        <v>2674</v>
      </c>
      <c r="F12" s="18">
        <v>2674</v>
      </c>
      <c r="G12" s="18">
        <v>0</v>
      </c>
      <c r="H12" s="17">
        <f t="shared" si="3"/>
        <v>1935</v>
      </c>
      <c r="I12" s="18">
        <v>1935</v>
      </c>
      <c r="J12" s="18" t="s">
        <v>11</v>
      </c>
      <c r="K12" s="18">
        <f aca="true" t="shared" si="4" ref="K12:K20">SUM(L12:M12)</f>
        <v>1939</v>
      </c>
      <c r="L12" s="18">
        <v>1939</v>
      </c>
      <c r="M12" s="18" t="s">
        <v>11</v>
      </c>
      <c r="N12" s="14"/>
      <c r="O12" s="13"/>
      <c r="P12" s="15"/>
      <c r="Q12" s="15"/>
      <c r="R12" s="13"/>
      <c r="S12" s="15"/>
      <c r="T12" s="15"/>
      <c r="U12" s="14"/>
      <c r="V12" s="13"/>
      <c r="W12" s="15"/>
      <c r="X12" s="15"/>
      <c r="Y12" s="13"/>
      <c r="Z12" s="15"/>
    </row>
    <row r="13" spans="1:26" s="9" customFormat="1" ht="10.5" customHeight="1">
      <c r="A13" s="14" t="s">
        <v>12</v>
      </c>
      <c r="B13" s="18">
        <f t="shared" si="1"/>
        <v>29600</v>
      </c>
      <c r="C13" s="18">
        <v>5818</v>
      </c>
      <c r="D13" s="18">
        <v>23782</v>
      </c>
      <c r="E13" s="18">
        <f t="shared" si="2"/>
        <v>27069</v>
      </c>
      <c r="F13" s="18">
        <v>4384</v>
      </c>
      <c r="G13" s="18">
        <v>22685</v>
      </c>
      <c r="H13" s="17">
        <f t="shared" si="3"/>
        <v>8007</v>
      </c>
      <c r="I13" s="18">
        <v>1974</v>
      </c>
      <c r="J13" s="18">
        <v>6033</v>
      </c>
      <c r="K13" s="18">
        <f t="shared" si="4"/>
        <v>8189</v>
      </c>
      <c r="L13" s="18">
        <v>1696</v>
      </c>
      <c r="M13" s="18">
        <v>6493</v>
      </c>
      <c r="N13" s="14"/>
      <c r="O13" s="13"/>
      <c r="P13" s="15"/>
      <c r="Q13" s="15"/>
      <c r="R13" s="13"/>
      <c r="S13" s="15"/>
      <c r="T13" s="15"/>
      <c r="U13" s="14"/>
      <c r="V13" s="13"/>
      <c r="W13" s="15"/>
      <c r="X13" s="15"/>
      <c r="Y13" s="13"/>
      <c r="Z13" s="15"/>
    </row>
    <row r="14" spans="1:26" s="9" customFormat="1" ht="10.5" customHeight="1">
      <c r="A14" s="14" t="s">
        <v>13</v>
      </c>
      <c r="B14" s="18">
        <f t="shared" si="1"/>
        <v>3255</v>
      </c>
      <c r="C14" s="18">
        <v>1887</v>
      </c>
      <c r="D14" s="18">
        <v>1368</v>
      </c>
      <c r="E14" s="18">
        <f t="shared" si="2"/>
        <v>3598</v>
      </c>
      <c r="F14" s="18">
        <v>2196</v>
      </c>
      <c r="G14" s="18">
        <v>1402</v>
      </c>
      <c r="H14" s="17">
        <f t="shared" si="3"/>
        <v>1385</v>
      </c>
      <c r="I14" s="18">
        <v>1038</v>
      </c>
      <c r="J14" s="18">
        <v>347</v>
      </c>
      <c r="K14" s="18">
        <f t="shared" si="4"/>
        <v>1707</v>
      </c>
      <c r="L14" s="18">
        <v>1302</v>
      </c>
      <c r="M14" s="18">
        <v>405</v>
      </c>
      <c r="N14" s="12"/>
      <c r="O14" s="13"/>
      <c r="P14" s="15"/>
      <c r="Q14" s="15"/>
      <c r="R14" s="13"/>
      <c r="S14" s="15"/>
      <c r="T14" s="15"/>
      <c r="U14" s="12"/>
      <c r="V14" s="13"/>
      <c r="W14" s="15"/>
      <c r="X14" s="15"/>
      <c r="Y14" s="13"/>
      <c r="Z14" s="15"/>
    </row>
    <row r="15" spans="1:26" s="9" customFormat="1" ht="10.5" customHeight="1">
      <c r="A15" s="12" t="s">
        <v>14</v>
      </c>
      <c r="B15" s="18">
        <f t="shared" si="1"/>
        <v>12559</v>
      </c>
      <c r="C15" s="18">
        <v>4554</v>
      </c>
      <c r="D15" s="18">
        <v>8005</v>
      </c>
      <c r="E15" s="18">
        <f t="shared" si="2"/>
        <v>11949</v>
      </c>
      <c r="F15" s="18">
        <v>4408</v>
      </c>
      <c r="G15" s="18">
        <v>7541</v>
      </c>
      <c r="H15" s="17">
        <f t="shared" si="3"/>
        <v>4440</v>
      </c>
      <c r="I15" s="18">
        <v>2409</v>
      </c>
      <c r="J15" s="18">
        <v>2031</v>
      </c>
      <c r="K15" s="18">
        <f t="shared" si="4"/>
        <v>4725</v>
      </c>
      <c r="L15" s="18">
        <v>2564</v>
      </c>
      <c r="M15" s="18">
        <v>2161</v>
      </c>
      <c r="N15" s="12"/>
      <c r="O15" s="13"/>
      <c r="P15" s="13"/>
      <c r="Q15" s="13"/>
      <c r="R15" s="13"/>
      <c r="S15" s="13"/>
      <c r="T15" s="13"/>
      <c r="U15" s="12"/>
      <c r="V15" s="13"/>
      <c r="W15" s="13"/>
      <c r="X15" s="13"/>
      <c r="Y15" s="13"/>
      <c r="Z15" s="13"/>
    </row>
    <row r="16" spans="1:26" s="9" customFormat="1" ht="10.5" customHeight="1">
      <c r="A16" s="12" t="s">
        <v>15</v>
      </c>
      <c r="B16" s="18">
        <f t="shared" si="1"/>
        <v>38387</v>
      </c>
      <c r="C16" s="18">
        <f>SUM(C17:C19)</f>
        <v>21384</v>
      </c>
      <c r="D16" s="18">
        <f>SUM(D17:D19)</f>
        <v>17003</v>
      </c>
      <c r="E16" s="18">
        <f t="shared" si="2"/>
        <v>38744</v>
      </c>
      <c r="F16" s="18">
        <f>SUM(F17:F19)</f>
        <v>23860</v>
      </c>
      <c r="G16" s="18">
        <f>SUM(G17:G19)</f>
        <v>14884</v>
      </c>
      <c r="H16" s="17">
        <f t="shared" si="3"/>
        <v>14273</v>
      </c>
      <c r="I16" s="18">
        <f>SUM(I17:I19)</f>
        <v>9986</v>
      </c>
      <c r="J16" s="18">
        <f>SUM(J17:J19)</f>
        <v>4287</v>
      </c>
      <c r="K16" s="18">
        <f t="shared" si="4"/>
        <v>16239</v>
      </c>
      <c r="L16" s="18">
        <f>SUM(L17:L19)</f>
        <v>11993</v>
      </c>
      <c r="M16" s="18">
        <v>4246</v>
      </c>
      <c r="N16" s="14"/>
      <c r="O16" s="13"/>
      <c r="P16" s="15"/>
      <c r="Q16" s="15"/>
      <c r="R16" s="13"/>
      <c r="S16" s="13"/>
      <c r="T16" s="15"/>
      <c r="U16" s="14"/>
      <c r="V16" s="13"/>
      <c r="W16" s="15"/>
      <c r="X16" s="15"/>
      <c r="Y16" s="13"/>
      <c r="Z16" s="13"/>
    </row>
    <row r="17" spans="1:26" s="9" customFormat="1" ht="10.5" customHeight="1">
      <c r="A17" s="14" t="s">
        <v>16</v>
      </c>
      <c r="B17" s="18">
        <f t="shared" si="1"/>
        <v>37993</v>
      </c>
      <c r="C17" s="18">
        <v>21264</v>
      </c>
      <c r="D17" s="18">
        <v>16729</v>
      </c>
      <c r="E17" s="18">
        <f t="shared" si="2"/>
        <v>38368</v>
      </c>
      <c r="F17" s="18">
        <v>23719</v>
      </c>
      <c r="G17" s="18">
        <v>14649</v>
      </c>
      <c r="H17" s="17">
        <f t="shared" si="3"/>
        <v>14187</v>
      </c>
      <c r="I17" s="18">
        <v>9945</v>
      </c>
      <c r="J17" s="18">
        <v>4242</v>
      </c>
      <c r="K17" s="18">
        <f t="shared" si="4"/>
        <v>16138</v>
      </c>
      <c r="L17" s="18">
        <v>11939</v>
      </c>
      <c r="M17" s="18">
        <v>4199</v>
      </c>
      <c r="N17" s="14"/>
      <c r="O17" s="13"/>
      <c r="P17" s="15"/>
      <c r="Q17" s="15"/>
      <c r="R17" s="13"/>
      <c r="S17" s="13"/>
      <c r="T17" s="15"/>
      <c r="U17" s="14"/>
      <c r="V17" s="13"/>
      <c r="W17" s="15"/>
      <c r="X17" s="15"/>
      <c r="Y17" s="13"/>
      <c r="Z17" s="13"/>
    </row>
    <row r="18" spans="1:26" s="9" customFormat="1" ht="10.5" customHeight="1">
      <c r="A18" s="14" t="s">
        <v>17</v>
      </c>
      <c r="B18" s="18">
        <f t="shared" si="1"/>
        <v>148</v>
      </c>
      <c r="C18" s="18">
        <v>66</v>
      </c>
      <c r="D18" s="18">
        <v>82</v>
      </c>
      <c r="E18" s="18">
        <f t="shared" si="2"/>
        <v>159</v>
      </c>
      <c r="F18" s="18">
        <v>76</v>
      </c>
      <c r="G18" s="18">
        <v>83</v>
      </c>
      <c r="H18" s="17">
        <f t="shared" si="3"/>
        <v>50</v>
      </c>
      <c r="I18" s="18">
        <v>29</v>
      </c>
      <c r="J18" s="18">
        <v>21</v>
      </c>
      <c r="K18" s="18">
        <f t="shared" si="4"/>
        <v>59</v>
      </c>
      <c r="L18" s="18">
        <v>35</v>
      </c>
      <c r="M18" s="18">
        <v>24</v>
      </c>
      <c r="N18" s="14"/>
      <c r="O18" s="13"/>
      <c r="P18" s="15"/>
      <c r="Q18" s="15"/>
      <c r="R18" s="13"/>
      <c r="S18" s="13"/>
      <c r="T18" s="15"/>
      <c r="U18" s="14"/>
      <c r="V18" s="13"/>
      <c r="W18" s="15"/>
      <c r="X18" s="15"/>
      <c r="Y18" s="13"/>
      <c r="Z18" s="13"/>
    </row>
    <row r="19" spans="1:26" s="9" customFormat="1" ht="10.5" customHeight="1">
      <c r="A19" s="14" t="s">
        <v>18</v>
      </c>
      <c r="B19" s="18">
        <f t="shared" si="1"/>
        <v>246</v>
      </c>
      <c r="C19" s="18">
        <v>54</v>
      </c>
      <c r="D19" s="18">
        <v>192</v>
      </c>
      <c r="E19" s="18">
        <f t="shared" si="2"/>
        <v>217</v>
      </c>
      <c r="F19" s="18">
        <v>65</v>
      </c>
      <c r="G19" s="18">
        <v>152</v>
      </c>
      <c r="H19" s="17">
        <f t="shared" si="3"/>
        <v>36</v>
      </c>
      <c r="I19" s="18">
        <v>12</v>
      </c>
      <c r="J19" s="18">
        <v>24</v>
      </c>
      <c r="K19" s="18">
        <f t="shared" si="4"/>
        <v>41</v>
      </c>
      <c r="L19" s="18">
        <v>19</v>
      </c>
      <c r="M19" s="18">
        <v>22</v>
      </c>
      <c r="N19" s="12"/>
      <c r="O19" s="13"/>
      <c r="P19" s="15"/>
      <c r="Q19" s="15"/>
      <c r="R19" s="13"/>
      <c r="S19" s="15"/>
      <c r="T19" s="15"/>
      <c r="U19" s="12"/>
      <c r="V19" s="13"/>
      <c r="W19" s="15"/>
      <c r="X19" s="15"/>
      <c r="Y19" s="13"/>
      <c r="Z19" s="15"/>
    </row>
    <row r="20" spans="1:26" s="9" customFormat="1" ht="10.5" customHeight="1">
      <c r="A20" s="12" t="s">
        <v>19</v>
      </c>
      <c r="B20" s="18">
        <f t="shared" si="1"/>
        <v>37314</v>
      </c>
      <c r="C20" s="18">
        <v>2080</v>
      </c>
      <c r="D20" s="18">
        <v>35234</v>
      </c>
      <c r="E20" s="18">
        <f t="shared" si="2"/>
        <v>28773</v>
      </c>
      <c r="F20" s="18">
        <v>1924</v>
      </c>
      <c r="G20" s="18">
        <v>26849</v>
      </c>
      <c r="H20" s="17">
        <f t="shared" si="3"/>
        <v>9673</v>
      </c>
      <c r="I20" s="18">
        <v>721</v>
      </c>
      <c r="J20" s="18">
        <v>8952</v>
      </c>
      <c r="K20" s="18">
        <f t="shared" si="4"/>
        <v>8494</v>
      </c>
      <c r="L20" s="18">
        <v>819</v>
      </c>
      <c r="M20" s="18">
        <v>7675</v>
      </c>
      <c r="N20" s="10"/>
      <c r="O20" s="11"/>
      <c r="P20" s="11"/>
      <c r="Q20" s="11"/>
      <c r="R20" s="11"/>
      <c r="S20" s="11"/>
      <c r="T20" s="11"/>
      <c r="U20" s="10"/>
      <c r="V20" s="11"/>
      <c r="W20" s="11"/>
      <c r="X20" s="11"/>
      <c r="Y20" s="11"/>
      <c r="Z20" s="11"/>
    </row>
    <row r="21" spans="1:26" s="9" customFormat="1" ht="10.5" customHeight="1">
      <c r="A21" s="10" t="s">
        <v>20</v>
      </c>
      <c r="B21" s="17">
        <f>SUM(B22:B24)</f>
        <v>2312</v>
      </c>
      <c r="C21" s="17">
        <f>SUM(C22:C24)</f>
        <v>2172</v>
      </c>
      <c r="D21" s="17">
        <f>SUM(D22:D24)</f>
        <v>140</v>
      </c>
      <c r="E21" s="17">
        <f t="shared" si="2"/>
        <v>2469</v>
      </c>
      <c r="F21" s="17">
        <f>SUM(F22:F24)</f>
        <v>2384</v>
      </c>
      <c r="G21" s="17">
        <f>SUM(G22:G24)</f>
        <v>85</v>
      </c>
      <c r="H21" s="17">
        <f t="shared" si="3"/>
        <v>1155</v>
      </c>
      <c r="I21" s="17">
        <f>SUM(I22:I24)</f>
        <v>1120</v>
      </c>
      <c r="J21" s="17">
        <f>SUM(J22:J24)</f>
        <v>35</v>
      </c>
      <c r="K21" s="17">
        <f>SUM(L21:M21)</f>
        <v>1300</v>
      </c>
      <c r="L21" s="17">
        <f>SUM(L22:L24)</f>
        <v>1277</v>
      </c>
      <c r="M21" s="17">
        <f>SUM(M22:M24)</f>
        <v>23</v>
      </c>
      <c r="N21" s="12"/>
      <c r="O21" s="13"/>
      <c r="P21" s="15"/>
      <c r="Q21" s="15"/>
      <c r="R21" s="13"/>
      <c r="S21" s="15"/>
      <c r="T21" s="15"/>
      <c r="U21" s="12"/>
      <c r="V21" s="13"/>
      <c r="W21" s="15"/>
      <c r="X21" s="15"/>
      <c r="Y21" s="13"/>
      <c r="Z21" s="15"/>
    </row>
    <row r="22" spans="1:26" s="9" customFormat="1" ht="10.5" customHeight="1">
      <c r="A22" s="12" t="s">
        <v>15</v>
      </c>
      <c r="B22" s="17">
        <f>SUM(C22:D22)</f>
        <v>2210</v>
      </c>
      <c r="C22" s="18">
        <v>2071</v>
      </c>
      <c r="D22" s="18">
        <v>139</v>
      </c>
      <c r="E22" s="17">
        <f t="shared" si="2"/>
        <v>2380</v>
      </c>
      <c r="F22" s="18">
        <v>2296</v>
      </c>
      <c r="G22" s="18">
        <v>84</v>
      </c>
      <c r="H22" s="17">
        <f t="shared" si="3"/>
        <v>1089</v>
      </c>
      <c r="I22" s="18">
        <v>1054</v>
      </c>
      <c r="J22" s="18">
        <v>35</v>
      </c>
      <c r="K22" s="18">
        <f>SUM(L22:M22)</f>
        <v>1235</v>
      </c>
      <c r="L22" s="18">
        <v>1212</v>
      </c>
      <c r="M22" s="18">
        <v>23</v>
      </c>
      <c r="N22" s="12"/>
      <c r="O22" s="13"/>
      <c r="P22" s="15"/>
      <c r="Q22" s="15"/>
      <c r="R22" s="13"/>
      <c r="S22" s="15"/>
      <c r="T22" s="15"/>
      <c r="U22" s="12"/>
      <c r="V22" s="13"/>
      <c r="W22" s="15"/>
      <c r="X22" s="15"/>
      <c r="Y22" s="13"/>
      <c r="Z22" s="15"/>
    </row>
    <row r="23" spans="1:26" s="9" customFormat="1" ht="10.5" customHeight="1">
      <c r="A23" s="12" t="s">
        <v>31</v>
      </c>
      <c r="B23" s="17">
        <f>SUM(C23:D23)</f>
        <v>75</v>
      </c>
      <c r="C23" s="18">
        <v>75</v>
      </c>
      <c r="D23" s="18" t="s">
        <v>11</v>
      </c>
      <c r="E23" s="17">
        <f t="shared" si="2"/>
        <v>73</v>
      </c>
      <c r="F23" s="18">
        <v>72</v>
      </c>
      <c r="G23" s="18">
        <v>1</v>
      </c>
      <c r="H23" s="17">
        <f t="shared" si="3"/>
        <v>53</v>
      </c>
      <c r="I23" s="18">
        <v>53</v>
      </c>
      <c r="J23" s="18" t="s">
        <v>11</v>
      </c>
      <c r="K23" s="18">
        <f>SUM(L23:M23)</f>
        <v>55</v>
      </c>
      <c r="L23" s="18">
        <v>55</v>
      </c>
      <c r="M23" s="18" t="s">
        <v>11</v>
      </c>
      <c r="N23" s="12"/>
      <c r="O23" s="13"/>
      <c r="P23" s="15"/>
      <c r="Q23" s="15"/>
      <c r="R23" s="13"/>
      <c r="S23" s="15"/>
      <c r="T23" s="15"/>
      <c r="U23" s="12"/>
      <c r="V23" s="13"/>
      <c r="W23" s="15"/>
      <c r="X23" s="15"/>
      <c r="Y23" s="13"/>
      <c r="Z23" s="15"/>
    </row>
    <row r="24" spans="1:26" s="9" customFormat="1" ht="10.5" customHeight="1">
      <c r="A24" s="12" t="s">
        <v>14</v>
      </c>
      <c r="B24" s="17">
        <f>SUM(C24:D24)</f>
        <v>27</v>
      </c>
      <c r="C24" s="18">
        <v>26</v>
      </c>
      <c r="D24" s="18">
        <v>1</v>
      </c>
      <c r="E24" s="17">
        <f t="shared" si="2"/>
        <v>16</v>
      </c>
      <c r="F24" s="18">
        <v>16</v>
      </c>
      <c r="G24" s="18" t="s">
        <v>11</v>
      </c>
      <c r="H24" s="17">
        <f t="shared" si="3"/>
        <v>13</v>
      </c>
      <c r="I24" s="18">
        <v>13</v>
      </c>
      <c r="J24" s="18" t="s">
        <v>11</v>
      </c>
      <c r="K24" s="18">
        <f>SUM(L24:M24)</f>
        <v>10</v>
      </c>
      <c r="L24" s="18">
        <v>10</v>
      </c>
      <c r="M24" s="18" t="s">
        <v>11</v>
      </c>
      <c r="N24" s="10"/>
      <c r="O24" s="11"/>
      <c r="P24" s="11"/>
      <c r="Q24" s="11"/>
      <c r="R24" s="11"/>
      <c r="S24" s="11"/>
      <c r="T24" s="11"/>
      <c r="U24" s="10"/>
      <c r="V24" s="11"/>
      <c r="W24" s="11"/>
      <c r="X24" s="11"/>
      <c r="Y24" s="11"/>
      <c r="Z24" s="11"/>
    </row>
    <row r="25" spans="1:26" s="9" customFormat="1" ht="10.5" customHeight="1">
      <c r="A25" s="10" t="s">
        <v>21</v>
      </c>
      <c r="B25" s="17">
        <f>SUM(C25:D25)</f>
        <v>17707</v>
      </c>
      <c r="C25" s="17">
        <f>SUM(C26)</f>
        <v>17707</v>
      </c>
      <c r="D25" s="17" t="s">
        <v>11</v>
      </c>
      <c r="E25" s="17">
        <f t="shared" si="2"/>
        <v>11193</v>
      </c>
      <c r="F25" s="17">
        <f>SUM(F26:F26)</f>
        <v>11193</v>
      </c>
      <c r="G25" s="17" t="s">
        <v>11</v>
      </c>
      <c r="H25" s="17">
        <f>SUM(H26)</f>
        <v>4440</v>
      </c>
      <c r="I25" s="17">
        <f>SUM(I26)</f>
        <v>4440</v>
      </c>
      <c r="J25" s="17" t="s">
        <v>11</v>
      </c>
      <c r="K25" s="17">
        <f>SUM(K26:K26)</f>
        <v>3195</v>
      </c>
      <c r="L25" s="17">
        <f>SUM(L26)</f>
        <v>3195</v>
      </c>
      <c r="M25" s="17" t="s">
        <v>11</v>
      </c>
      <c r="N25" s="12"/>
      <c r="O25" s="13"/>
      <c r="P25" s="15"/>
      <c r="Q25" s="15"/>
      <c r="R25" s="13"/>
      <c r="S25" s="15"/>
      <c r="T25" s="15"/>
      <c r="U25" s="12"/>
      <c r="V25" s="13"/>
      <c r="W25" s="15"/>
      <c r="X25" s="15"/>
      <c r="Y25" s="13"/>
      <c r="Z25" s="15"/>
    </row>
    <row r="26" spans="1:13" s="9" customFormat="1" ht="10.5" customHeight="1">
      <c r="A26" s="20" t="s">
        <v>22</v>
      </c>
      <c r="B26" s="19">
        <v>17707</v>
      </c>
      <c r="C26" s="19">
        <v>17707</v>
      </c>
      <c r="D26" s="19" t="s">
        <v>11</v>
      </c>
      <c r="E26" s="19">
        <f t="shared" si="2"/>
        <v>11193</v>
      </c>
      <c r="F26" s="19">
        <v>11193</v>
      </c>
      <c r="G26" s="19" t="s">
        <v>11</v>
      </c>
      <c r="H26" s="21">
        <v>4440</v>
      </c>
      <c r="I26" s="19">
        <v>4440</v>
      </c>
      <c r="J26" s="19" t="s">
        <v>11</v>
      </c>
      <c r="K26" s="19">
        <v>3195</v>
      </c>
      <c r="L26" s="19">
        <v>3195</v>
      </c>
      <c r="M26" s="19" t="s">
        <v>11</v>
      </c>
    </row>
    <row r="27" ht="10.5" customHeight="1">
      <c r="A27" s="1" t="s">
        <v>30</v>
      </c>
    </row>
    <row r="28" ht="10.5" customHeight="1">
      <c r="A28" s="1" t="s">
        <v>24</v>
      </c>
    </row>
    <row r="29" ht="10.5" customHeight="1">
      <c r="A29" s="1" t="s">
        <v>27</v>
      </c>
    </row>
    <row r="30" ht="10.5" customHeight="1">
      <c r="A30" s="1" t="s">
        <v>26</v>
      </c>
    </row>
    <row r="32" ht="9">
      <c r="H32" s="22"/>
    </row>
  </sheetData>
  <mergeCells count="11">
    <mergeCell ref="A1:M1"/>
    <mergeCell ref="A2:M2"/>
    <mergeCell ref="A3:M3"/>
    <mergeCell ref="A5:A8"/>
    <mergeCell ref="B5:M5"/>
    <mergeCell ref="B6:G6"/>
    <mergeCell ref="H6:M6"/>
    <mergeCell ref="B7:D7"/>
    <mergeCell ref="E7:G7"/>
    <mergeCell ref="H7:J7"/>
    <mergeCell ref="K7:M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fatima</cp:lastModifiedBy>
  <cp:lastPrinted>2006-12-06T18:11:51Z</cp:lastPrinted>
  <dcterms:created xsi:type="dcterms:W3CDTF">2004-01-12T16:38:22Z</dcterms:created>
  <dcterms:modified xsi:type="dcterms:W3CDTF">2006-12-06T18:13:09Z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